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OneDrive\Рабочий стол\Документы\ПИТАНИЕ\для сайта\2026\"/>
    </mc:Choice>
  </mc:AlternateContent>
  <bookViews>
    <workbookView xWindow="0" yWindow="0" windowWidth="28800" windowHeight="12300"/>
  </bookViews>
  <sheets>
    <sheet name="с 12-18 лет" sheetId="2" r:id="rId1"/>
  </sheets>
  <calcPr calcId="162913"/>
</workbook>
</file>

<file path=xl/calcChain.xml><?xml version="1.0" encoding="utf-8"?>
<calcChain xmlns="http://schemas.openxmlformats.org/spreadsheetml/2006/main">
  <c r="B195" i="2" l="1"/>
  <c r="A195" i="2"/>
  <c r="L194" i="2"/>
  <c r="J194" i="2"/>
  <c r="I194" i="2"/>
  <c r="H194" i="2"/>
  <c r="G194" i="2"/>
  <c r="F194" i="2"/>
  <c r="B185" i="2"/>
  <c r="A185" i="2"/>
  <c r="L184" i="2"/>
  <c r="J184" i="2"/>
  <c r="I184" i="2"/>
  <c r="H184" i="2"/>
  <c r="G184" i="2"/>
  <c r="F184" i="2"/>
  <c r="B176" i="2"/>
  <c r="A176" i="2"/>
  <c r="L175" i="2"/>
  <c r="J175" i="2"/>
  <c r="I175" i="2"/>
  <c r="H175" i="2"/>
  <c r="G175" i="2"/>
  <c r="F175" i="2"/>
  <c r="B166" i="2"/>
  <c r="A166" i="2"/>
  <c r="L165" i="2"/>
  <c r="J165" i="2"/>
  <c r="I165" i="2"/>
  <c r="H165" i="2"/>
  <c r="H176" i="2" s="1"/>
  <c r="G165" i="2"/>
  <c r="F165" i="2"/>
  <c r="F176" i="2" s="1"/>
  <c r="B157" i="2"/>
  <c r="A157" i="2"/>
  <c r="L156" i="2"/>
  <c r="J156" i="2"/>
  <c r="I156" i="2"/>
  <c r="H156" i="2"/>
  <c r="G156" i="2"/>
  <c r="F156" i="2"/>
  <c r="B147" i="2"/>
  <c r="A147" i="2"/>
  <c r="L146" i="2"/>
  <c r="L157" i="2" s="1"/>
  <c r="J146" i="2"/>
  <c r="J157" i="2" s="1"/>
  <c r="I146" i="2"/>
  <c r="I157" i="2" s="1"/>
  <c r="H146" i="2"/>
  <c r="H157" i="2" s="1"/>
  <c r="G146" i="2"/>
  <c r="F146" i="2"/>
  <c r="F157" i="2" s="1"/>
  <c r="B138" i="2"/>
  <c r="A138" i="2"/>
  <c r="L137" i="2"/>
  <c r="J137" i="2"/>
  <c r="I137" i="2"/>
  <c r="H137" i="2"/>
  <c r="G137" i="2"/>
  <c r="F137" i="2"/>
  <c r="B128" i="2"/>
  <c r="A128" i="2"/>
  <c r="L127" i="2"/>
  <c r="J127" i="2"/>
  <c r="I127" i="2"/>
  <c r="H127" i="2"/>
  <c r="G127" i="2"/>
  <c r="F127" i="2"/>
  <c r="F138" i="2" s="1"/>
  <c r="B119" i="2"/>
  <c r="A119" i="2"/>
  <c r="L118" i="2"/>
  <c r="J118" i="2"/>
  <c r="I118" i="2"/>
  <c r="H118" i="2"/>
  <c r="G118" i="2"/>
  <c r="F118" i="2"/>
  <c r="B109" i="2"/>
  <c r="A109" i="2"/>
  <c r="L108" i="2"/>
  <c r="J108" i="2"/>
  <c r="I108" i="2"/>
  <c r="H108" i="2"/>
  <c r="G108" i="2"/>
  <c r="F108" i="2"/>
  <c r="F119" i="2" s="1"/>
  <c r="B100" i="2"/>
  <c r="A100" i="2"/>
  <c r="L99" i="2"/>
  <c r="J99" i="2"/>
  <c r="I99" i="2"/>
  <c r="H99" i="2"/>
  <c r="G99" i="2"/>
  <c r="F99" i="2"/>
  <c r="B90" i="2"/>
  <c r="A90" i="2"/>
  <c r="L89" i="2"/>
  <c r="J89" i="2"/>
  <c r="J100" i="2" s="1"/>
  <c r="I89" i="2"/>
  <c r="H89" i="2"/>
  <c r="H100" i="2" s="1"/>
  <c r="G89" i="2"/>
  <c r="F89" i="2"/>
  <c r="F100" i="2" s="1"/>
  <c r="B81" i="2"/>
  <c r="A81" i="2"/>
  <c r="L80" i="2"/>
  <c r="J80" i="2"/>
  <c r="I80" i="2"/>
  <c r="H80" i="2"/>
  <c r="G80" i="2"/>
  <c r="F80" i="2"/>
  <c r="B71" i="2"/>
  <c r="A71" i="2"/>
  <c r="L70" i="2"/>
  <c r="J70" i="2"/>
  <c r="J81" i="2" s="1"/>
  <c r="I70" i="2"/>
  <c r="H70" i="2"/>
  <c r="H81" i="2" s="1"/>
  <c r="G70" i="2"/>
  <c r="F70" i="2"/>
  <c r="F81" i="2" s="1"/>
  <c r="B62" i="2"/>
  <c r="A62" i="2"/>
  <c r="L61" i="2"/>
  <c r="J61" i="2"/>
  <c r="I61" i="2"/>
  <c r="H61" i="2"/>
  <c r="G61" i="2"/>
  <c r="F61" i="2"/>
  <c r="B52" i="2"/>
  <c r="A52" i="2"/>
  <c r="L51" i="2"/>
  <c r="J51" i="2"/>
  <c r="I51" i="2"/>
  <c r="H51" i="2"/>
  <c r="G51" i="2"/>
  <c r="F51" i="2"/>
  <c r="B43" i="2"/>
  <c r="A43" i="2"/>
  <c r="L42" i="2"/>
  <c r="J42" i="2"/>
  <c r="I42" i="2"/>
  <c r="H42" i="2"/>
  <c r="G42" i="2"/>
  <c r="F42" i="2"/>
  <c r="B33" i="2"/>
  <c r="A33" i="2"/>
  <c r="L32" i="2"/>
  <c r="J32" i="2"/>
  <c r="I32" i="2"/>
  <c r="H32" i="2"/>
  <c r="H43" i="2" s="1"/>
  <c r="G32" i="2"/>
  <c r="F32" i="2"/>
  <c r="B24" i="2"/>
  <c r="A24" i="2"/>
  <c r="L23" i="2"/>
  <c r="J23" i="2"/>
  <c r="I23" i="2"/>
  <c r="H23" i="2"/>
  <c r="G23" i="2"/>
  <c r="F23" i="2"/>
  <c r="B14" i="2"/>
  <c r="A14" i="2"/>
  <c r="L13" i="2"/>
  <c r="J13" i="2"/>
  <c r="I13" i="2"/>
  <c r="H13" i="2"/>
  <c r="G13" i="2"/>
  <c r="F13" i="2"/>
  <c r="J195" i="2" l="1"/>
  <c r="H195" i="2"/>
  <c r="J176" i="2"/>
  <c r="H138" i="2"/>
  <c r="F62" i="2"/>
  <c r="F43" i="2"/>
  <c r="I195" i="2"/>
  <c r="G195" i="2"/>
  <c r="I176" i="2"/>
  <c r="G157" i="2"/>
  <c r="J138" i="2"/>
  <c r="J119" i="2"/>
  <c r="H119" i="2"/>
  <c r="J62" i="2"/>
  <c r="H62" i="2"/>
  <c r="J43" i="2"/>
  <c r="J24" i="2"/>
  <c r="H24" i="2"/>
  <c r="L62" i="2"/>
  <c r="L138" i="2"/>
  <c r="L119" i="2"/>
  <c r="L81" i="2"/>
  <c r="L195" i="2"/>
  <c r="L176" i="2"/>
  <c r="L100" i="2"/>
  <c r="I81" i="2"/>
  <c r="L43" i="2"/>
  <c r="L24" i="2"/>
  <c r="F195" i="2"/>
  <c r="G176" i="2"/>
  <c r="I138" i="2"/>
  <c r="G138" i="2"/>
  <c r="I119" i="2"/>
  <c r="G119" i="2"/>
  <c r="I100" i="2"/>
  <c r="G100" i="2"/>
  <c r="G81" i="2"/>
  <c r="I62" i="2"/>
  <c r="G62" i="2"/>
  <c r="I43" i="2"/>
  <c r="G43" i="2"/>
  <c r="I24" i="2"/>
  <c r="G24" i="2"/>
  <c r="F24" i="2"/>
  <c r="H196" i="2" l="1"/>
  <c r="J196" i="2"/>
  <c r="F196" i="2"/>
  <c r="L196" i="2"/>
  <c r="I196" i="2"/>
  <c r="G196" i="2"/>
</calcChain>
</file>

<file path=xl/sharedStrings.xml><?xml version="1.0" encoding="utf-8"?>
<sst xmlns="http://schemas.openxmlformats.org/spreadsheetml/2006/main" count="283" uniqueCount="101">
  <si>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</si>
  <si>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</si>
  <si>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</si>
  <si>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</si>
  <si>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</si>
  <si>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</si>
  <si>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</si>
  <si>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</si>
  <si>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</si>
  <si>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</si>
  <si>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</si>
  <si>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</si>
  <si>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</si>
  <si>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</si>
  <si>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</si>
  <si>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</si>
  <si>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</si>
  <si>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</si>
  <si>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</si>
  <si>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</si>
  <si>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</si>
  <si>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</si>
  <si>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</si>
  <si>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</si>
  <si>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</si>
  <si>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</si>
  <si>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</si>
  <si>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</si>
  <si>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</si>
  <si>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</si>
  <si>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</si>
  <si>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</si>
  <si>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</si>
  <si>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</si>
  <si>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</si>
  <si>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</si>
  <si>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с маслом сливочным</t>
  </si>
  <si>
    <t>Чай с сахаром</t>
  </si>
  <si>
    <t>Сыр (порциями)</t>
  </si>
  <si>
    <t>Масло (порциями)</t>
  </si>
  <si>
    <t>Рассольник Ленинградский со сметаной</t>
  </si>
  <si>
    <t>Макаронные изделия отварные</t>
  </si>
  <si>
    <t>Пюре картофельное</t>
  </si>
  <si>
    <t>Кофейный напиток с молоком</t>
  </si>
  <si>
    <t>Суп с макаронными изделиями, картофелем и курой</t>
  </si>
  <si>
    <t>Напиток из плодов шиповника</t>
  </si>
  <si>
    <t>Йогурт</t>
  </si>
  <si>
    <t>99/73</t>
  </si>
  <si>
    <t>Рис отварной</t>
  </si>
  <si>
    <t>Суп из овощей со сметаной</t>
  </si>
  <si>
    <t>Каша гречневая рассыпчатая</t>
  </si>
  <si>
    <t>Напиток лимонный</t>
  </si>
  <si>
    <t>Суп с рыбными консервами</t>
  </si>
  <si>
    <t xml:space="preserve">Яблоко </t>
  </si>
  <si>
    <t>Суп с макаронными изделиями, курой</t>
  </si>
  <si>
    <t xml:space="preserve">хлеб </t>
  </si>
  <si>
    <t>прочее</t>
  </si>
  <si>
    <t>Хлеб ржано-пшеничный, обог. микронутриентами</t>
  </si>
  <si>
    <t>сладкое</t>
  </si>
  <si>
    <t>Гуляш</t>
  </si>
  <si>
    <t>бутерброд</t>
  </si>
  <si>
    <t>Копытов А.П.</t>
  </si>
  <si>
    <t>ПБОЮЛ</t>
  </si>
  <si>
    <t>12-18 лет</t>
  </si>
  <si>
    <t>Чай с молоком</t>
  </si>
  <si>
    <t>16/10</t>
  </si>
  <si>
    <t>МАОУ "ИСОШ"</t>
  </si>
  <si>
    <t>Ромштекс из куры с соусом</t>
  </si>
  <si>
    <t>Каша гречневая с овощами</t>
  </si>
  <si>
    <t>Кофейный напиток</t>
  </si>
  <si>
    <t>Хлеб пшеничный, обог. микронутриентами</t>
  </si>
  <si>
    <t>Биточки мясные с соусом</t>
  </si>
  <si>
    <t>Витаминный напиток Витошка</t>
  </si>
  <si>
    <t>Омлет с мясом</t>
  </si>
  <si>
    <t>Сок</t>
  </si>
  <si>
    <t>Творожный сырок с сахаром</t>
  </si>
  <si>
    <t>Тефтели мясные с соусом</t>
  </si>
  <si>
    <t>Сложный овощной гарнир</t>
  </si>
  <si>
    <t>Жаркое по-домашнему с мясом</t>
  </si>
  <si>
    <t>Суп картофельный с бобовыми</t>
  </si>
  <si>
    <t>Компот из сухофруктов</t>
  </si>
  <si>
    <t>Сырники с морковью со сгущ.молоком</t>
  </si>
  <si>
    <t>Борщ со сметаной</t>
  </si>
  <si>
    <t>Рыба припущенная в молоке</t>
  </si>
  <si>
    <t>Картофель отварной</t>
  </si>
  <si>
    <t>Творожная запеканка с рисом, джемом</t>
  </si>
  <si>
    <t>14/5</t>
  </si>
  <si>
    <t>Суп крестьянский со сметаной</t>
  </si>
  <si>
    <t>Компот из ягодной смеси</t>
  </si>
  <si>
    <t>Котлета мясная с соусом</t>
  </si>
  <si>
    <t>Рагу овощное с мясом</t>
  </si>
  <si>
    <t>6/8</t>
  </si>
  <si>
    <t>выпечка</t>
  </si>
  <si>
    <t>Коржик молочный</t>
  </si>
  <si>
    <t>Щи со сметаной</t>
  </si>
  <si>
    <t>Котлета рыбная с соусом</t>
  </si>
  <si>
    <t>Булочка с сахаром</t>
  </si>
  <si>
    <t>Омлет запеченный с картофелем</t>
  </si>
  <si>
    <t>Горячий бутерброд с сыром</t>
  </si>
  <si>
    <t>Голубцы ленивые с соусом</t>
  </si>
  <si>
    <t>Суп-пюре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</si>
</sst>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17" fillId="2" borderId="17" xfId="0" applyFont="1" applyFill="1" applyBorder="1" applyAlignment="1" applyProtection="1">
      <alignment horizontal="center" vertical="top" wrapText="1"/>
      <protection locked="0"/>
    </xf>
    <xf numFmtId="0" fontId="17" fillId="2" borderId="2" xfId="0" applyFont="1" applyFill="1" applyBorder="1" applyAlignment="1" applyProtection="1">
      <alignment vertical="top" wrapText="1"/>
      <protection locked="0"/>
    </xf>
    <xf numFmtId="0" fontId="17" fillId="2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/>
    <xf numFmtId="0" fontId="4" fillId="4" borderId="2" xfId="0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3" fillId="4" borderId="2" xfId="0" applyFont="1" applyFill="1" applyBorder="1" applyProtection="1">
      <protection locked="0"/>
    </xf>
    <xf numFmtId="0" fontId="17" fillId="2" borderId="1" xfId="0" applyFont="1" applyFill="1" applyBorder="1" applyAlignment="1" applyProtection="1">
      <alignment vertical="top"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49" fontId="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Protection="1">
      <protection locked="0"/>
    </xf>
    <xf numFmtId="49" fontId="6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17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2" borderId="23" xfId="0" applyFont="1" applyFill="1" applyBorder="1" applyAlignment="1" applyProtection="1">
      <alignment horizontal="left" wrapText="1"/>
      <protection locked="0"/>
    </xf>
    <xf numFmtId="0" fontId="6" fillId="2" borderId="24" xfId="0" applyFont="1" applyFill="1" applyBorder="1" applyAlignment="1" applyProtection="1">
      <alignment horizontal="left" wrapText="1"/>
      <protection locked="0"/>
    </xf>
    <xf numFmtId="0" fontId="6" fillId="2" borderId="25" xfId="0" applyFont="1" applyFill="1" applyBorder="1" applyAlignment="1" applyProtection="1">
      <alignment horizontal="left"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abSelected="1" workbookViewId="0">
      <pane xSplit="4" ySplit="5" topLeftCell="E80" activePane="bottomRight" state="frozen"/>
      <selection pane="topRight" activeCell="E1" sqref="E1"/>
      <selection pane="bottomLeft" activeCell="A6" sqref="A6"/>
      <selection pane="bottomRight" activeCell="P204" sqref="P20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4.45" customHeight="1" x14ac:dyDescent="0.2">
      <c r="A1" s="1" t="s">
        <v>7</v>
      </c>
      <c r="C1" s="73" t="s">
        <v>66</v>
      </c>
      <c r="D1" s="74"/>
      <c r="E1" s="75"/>
      <c r="F1" s="12" t="s">
        <v>15</v>
      </c>
      <c r="G1" s="2" t="s">
        <v>16</v>
      </c>
      <c r="H1" s="76" t="s">
        <v>62</v>
      </c>
      <c r="I1" s="76"/>
      <c r="J1" s="76"/>
      <c r="K1" s="76"/>
    </row>
    <row r="2" spans="1:12" ht="18" x14ac:dyDescent="0.2">
      <c r="A2" s="35" t="s">
        <v>6</v>
      </c>
      <c r="C2" s="2"/>
      <c r="G2" s="2" t="s">
        <v>17</v>
      </c>
      <c r="H2" s="76" t="s">
        <v>61</v>
      </c>
      <c r="I2" s="76"/>
      <c r="J2" s="76"/>
      <c r="K2" s="76"/>
    </row>
    <row r="3" spans="1:12" ht="17.25" customHeight="1" x14ac:dyDescent="0.2">
      <c r="A3" s="4" t="s">
        <v>8</v>
      </c>
      <c r="C3" s="2"/>
      <c r="D3" s="3"/>
      <c r="E3" s="38" t="s">
        <v>63</v>
      </c>
      <c r="G3" s="2" t="s">
        <v>18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33</v>
      </c>
      <c r="I4" s="47" t="s">
        <v>34</v>
      </c>
      <c r="J4" s="47" t="s">
        <v>35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32</v>
      </c>
    </row>
    <row r="6" spans="1:12" ht="15" x14ac:dyDescent="0.25">
      <c r="A6" s="20">
        <v>1</v>
      </c>
      <c r="B6" s="21">
        <v>1</v>
      </c>
      <c r="C6" s="22" t="s">
        <v>19</v>
      </c>
      <c r="D6" s="7" t="s">
        <v>26</v>
      </c>
      <c r="E6" s="39" t="s">
        <v>67</v>
      </c>
      <c r="F6" s="40">
        <v>100</v>
      </c>
      <c r="G6" s="40">
        <v>7.4</v>
      </c>
      <c r="H6" s="40">
        <v>18.100000000000001</v>
      </c>
      <c r="I6" s="40">
        <v>4.0999999999999996</v>
      </c>
      <c r="J6" s="40">
        <v>222.8</v>
      </c>
      <c r="K6" s="41"/>
      <c r="L6" s="40">
        <v>90</v>
      </c>
    </row>
    <row r="7" spans="1:12" ht="15" x14ac:dyDescent="0.25">
      <c r="A7" s="23"/>
      <c r="B7" s="15"/>
      <c r="C7" s="11"/>
      <c r="D7" s="7" t="s">
        <v>28</v>
      </c>
      <c r="E7" s="42" t="s">
        <v>68</v>
      </c>
      <c r="F7" s="43">
        <v>180</v>
      </c>
      <c r="G7" s="43">
        <v>8.6999999999999993</v>
      </c>
      <c r="H7" s="43">
        <v>11.8</v>
      </c>
      <c r="I7" s="43">
        <v>39.299999999999997</v>
      </c>
      <c r="J7" s="43">
        <v>298.3</v>
      </c>
      <c r="K7" s="44">
        <v>166</v>
      </c>
      <c r="L7" s="43">
        <v>27</v>
      </c>
    </row>
    <row r="8" spans="1:12" ht="15" x14ac:dyDescent="0.25">
      <c r="A8" s="23"/>
      <c r="B8" s="15"/>
      <c r="C8" s="11"/>
      <c r="D8" s="60" t="s">
        <v>56</v>
      </c>
      <c r="E8" s="42" t="s">
        <v>39</v>
      </c>
      <c r="F8" s="43">
        <v>10</v>
      </c>
      <c r="G8" s="43">
        <v>0.1</v>
      </c>
      <c r="H8" s="43">
        <v>8.3000000000000007</v>
      </c>
      <c r="I8" s="43">
        <v>0.1</v>
      </c>
      <c r="J8" s="43">
        <v>74.8</v>
      </c>
      <c r="K8" s="44">
        <v>14</v>
      </c>
      <c r="L8" s="43">
        <v>19</v>
      </c>
    </row>
    <row r="9" spans="1:12" ht="15" x14ac:dyDescent="0.25">
      <c r="A9" s="23"/>
      <c r="B9" s="15"/>
      <c r="C9" s="11"/>
      <c r="D9" s="7" t="s">
        <v>21</v>
      </c>
      <c r="E9" s="42" t="s">
        <v>69</v>
      </c>
      <c r="F9" s="43">
        <v>200</v>
      </c>
      <c r="G9" s="43">
        <v>1.5</v>
      </c>
      <c r="H9" s="43">
        <v>1.3</v>
      </c>
      <c r="I9" s="43">
        <v>22.4</v>
      </c>
      <c r="J9" s="43">
        <v>107</v>
      </c>
      <c r="K9" s="44">
        <v>432</v>
      </c>
      <c r="L9" s="43">
        <v>12</v>
      </c>
    </row>
    <row r="10" spans="1:12" ht="15" x14ac:dyDescent="0.25">
      <c r="A10" s="23"/>
      <c r="B10" s="15"/>
      <c r="C10" s="11"/>
      <c r="D10" s="7" t="s">
        <v>22</v>
      </c>
      <c r="E10" s="53" t="s">
        <v>70</v>
      </c>
      <c r="F10" s="43">
        <v>50</v>
      </c>
      <c r="G10" s="43">
        <v>3.8</v>
      </c>
      <c r="H10" s="43">
        <v>0.5</v>
      </c>
      <c r="I10" s="43">
        <v>25.4</v>
      </c>
      <c r="J10" s="43">
        <v>123</v>
      </c>
      <c r="K10" s="44"/>
      <c r="L10" s="43">
        <v>6</v>
      </c>
    </row>
    <row r="11" spans="1:12" ht="15" x14ac:dyDescent="0.25">
      <c r="A11" s="23"/>
      <c r="B11" s="15"/>
      <c r="C11" s="11"/>
      <c r="D11" s="6"/>
      <c r="E11" s="53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30</v>
      </c>
      <c r="E13" s="9"/>
      <c r="F13" s="19">
        <f>SUM(F6:F12)</f>
        <v>540</v>
      </c>
      <c r="G13" s="19">
        <f t="shared" ref="G13:J13" si="0">SUM(G6:G12)</f>
        <v>21.500000000000004</v>
      </c>
      <c r="H13" s="19">
        <f t="shared" si="0"/>
        <v>40</v>
      </c>
      <c r="I13" s="19">
        <f t="shared" si="0"/>
        <v>91.300000000000011</v>
      </c>
      <c r="J13" s="19">
        <f t="shared" si="0"/>
        <v>825.9</v>
      </c>
      <c r="K13" s="25"/>
      <c r="L13" s="19">
        <f t="shared" ref="L13" si="1">SUM(L6:L12)</f>
        <v>154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40</v>
      </c>
      <c r="F15" s="43">
        <v>250</v>
      </c>
      <c r="G15" s="43">
        <v>3.3</v>
      </c>
      <c r="H15" s="43">
        <v>5.5</v>
      </c>
      <c r="I15" s="43">
        <v>20.399999999999999</v>
      </c>
      <c r="J15" s="43">
        <v>156</v>
      </c>
      <c r="K15" s="44">
        <v>91</v>
      </c>
      <c r="L15" s="43">
        <v>26</v>
      </c>
    </row>
    <row r="16" spans="1:12" ht="15" x14ac:dyDescent="0.25">
      <c r="A16" s="23"/>
      <c r="B16" s="15"/>
      <c r="C16" s="11"/>
      <c r="D16" s="7" t="s">
        <v>27</v>
      </c>
      <c r="E16" s="57" t="s">
        <v>71</v>
      </c>
      <c r="F16" s="58">
        <v>120</v>
      </c>
      <c r="G16" s="58">
        <v>9</v>
      </c>
      <c r="H16" s="58">
        <v>21.9</v>
      </c>
      <c r="I16" s="58">
        <v>26.9</v>
      </c>
      <c r="J16" s="58">
        <v>274</v>
      </c>
      <c r="K16" s="56"/>
      <c r="L16" s="43">
        <v>96</v>
      </c>
    </row>
    <row r="17" spans="1:12" ht="15" x14ac:dyDescent="0.25">
      <c r="A17" s="23"/>
      <c r="B17" s="15"/>
      <c r="C17" s="11"/>
      <c r="D17" s="7" t="s">
        <v>28</v>
      </c>
      <c r="E17" s="42" t="s">
        <v>41</v>
      </c>
      <c r="F17" s="43">
        <v>180</v>
      </c>
      <c r="G17" s="43">
        <v>6.5</v>
      </c>
      <c r="H17" s="43">
        <v>5.9</v>
      </c>
      <c r="I17" s="43">
        <v>41.4</v>
      </c>
      <c r="J17" s="43">
        <v>244.4</v>
      </c>
      <c r="K17" s="44">
        <v>309</v>
      </c>
      <c r="L17" s="43">
        <v>17</v>
      </c>
    </row>
    <row r="18" spans="1:12" ht="15" x14ac:dyDescent="0.25">
      <c r="A18" s="23"/>
      <c r="B18" s="15"/>
      <c r="C18" s="11"/>
      <c r="D18" s="7" t="s">
        <v>29</v>
      </c>
      <c r="E18" s="42" t="s">
        <v>72</v>
      </c>
      <c r="F18" s="43">
        <v>180</v>
      </c>
      <c r="G18" s="43">
        <v>0</v>
      </c>
      <c r="H18" s="43">
        <v>0</v>
      </c>
      <c r="I18" s="43">
        <v>17.5</v>
      </c>
      <c r="J18" s="43">
        <v>67.5</v>
      </c>
      <c r="K18" s="44"/>
      <c r="L18" s="43">
        <v>15</v>
      </c>
    </row>
    <row r="19" spans="1:12" ht="15" x14ac:dyDescent="0.25">
      <c r="A19" s="23"/>
      <c r="B19" s="15"/>
      <c r="C19" s="11"/>
      <c r="D19" s="59" t="s">
        <v>55</v>
      </c>
      <c r="E19" s="53" t="s">
        <v>57</v>
      </c>
      <c r="F19" s="43">
        <v>60</v>
      </c>
      <c r="G19" s="43">
        <v>4.4000000000000004</v>
      </c>
      <c r="H19" s="43">
        <v>0.6</v>
      </c>
      <c r="I19" s="43">
        <v>29</v>
      </c>
      <c r="J19" s="43">
        <v>142</v>
      </c>
      <c r="K19" s="44"/>
      <c r="L19" s="43">
        <v>7</v>
      </c>
    </row>
    <row r="20" spans="1:12" ht="15" x14ac:dyDescent="0.25">
      <c r="A20" s="23"/>
      <c r="B20" s="15"/>
      <c r="C20" s="11"/>
      <c r="D20" s="6"/>
      <c r="E20" s="53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30</v>
      </c>
      <c r="E23" s="9"/>
      <c r="F23" s="19">
        <f>SUM(F14:F22)</f>
        <v>790</v>
      </c>
      <c r="G23" s="19">
        <f t="shared" ref="G23:J23" si="2">SUM(G14:G22)</f>
        <v>23.200000000000003</v>
      </c>
      <c r="H23" s="19">
        <f t="shared" si="2"/>
        <v>33.9</v>
      </c>
      <c r="I23" s="19">
        <f t="shared" si="2"/>
        <v>135.19999999999999</v>
      </c>
      <c r="J23" s="19">
        <f t="shared" si="2"/>
        <v>883.9</v>
      </c>
      <c r="K23" s="25"/>
      <c r="L23" s="19">
        <f t="shared" ref="L23" si="3">SUM(L14:L22)</f>
        <v>161</v>
      </c>
    </row>
    <row r="24" spans="1:12" ht="15.75" thickBot="1" x14ac:dyDescent="0.25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1330</v>
      </c>
      <c r="G24" s="32">
        <f t="shared" ref="G24:J24" si="4">G13+G23</f>
        <v>44.7</v>
      </c>
      <c r="H24" s="32">
        <f t="shared" si="4"/>
        <v>73.900000000000006</v>
      </c>
      <c r="I24" s="32">
        <f t="shared" si="4"/>
        <v>226.5</v>
      </c>
      <c r="J24" s="32">
        <f t="shared" si="4"/>
        <v>1709.8</v>
      </c>
      <c r="K24" s="32"/>
      <c r="L24" s="32">
        <f t="shared" ref="L24" si="5">L13+L23</f>
        <v>315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52" t="s">
        <v>73</v>
      </c>
      <c r="F25" s="40">
        <v>200</v>
      </c>
      <c r="G25" s="40">
        <v>35.200000000000003</v>
      </c>
      <c r="H25" s="40">
        <v>21.5</v>
      </c>
      <c r="I25" s="40">
        <v>2.7</v>
      </c>
      <c r="J25" s="40">
        <v>348.4</v>
      </c>
      <c r="K25" s="41">
        <v>347</v>
      </c>
      <c r="L25" s="40">
        <v>107</v>
      </c>
    </row>
    <row r="26" spans="1:12" ht="15" x14ac:dyDescent="0.25">
      <c r="A26" s="14"/>
      <c r="B26" s="15"/>
      <c r="C26" s="11"/>
      <c r="D26" s="7" t="s">
        <v>21</v>
      </c>
      <c r="E26" s="42" t="s">
        <v>37</v>
      </c>
      <c r="F26" s="43">
        <v>200</v>
      </c>
      <c r="G26" s="43">
        <v>0.2</v>
      </c>
      <c r="H26" s="43"/>
      <c r="I26" s="43">
        <v>15</v>
      </c>
      <c r="J26" s="43">
        <v>60</v>
      </c>
      <c r="K26" s="44">
        <v>430</v>
      </c>
      <c r="L26" s="43">
        <v>3</v>
      </c>
    </row>
    <row r="27" spans="1:12" ht="15" x14ac:dyDescent="0.25">
      <c r="A27" s="14"/>
      <c r="B27" s="15"/>
      <c r="C27" s="11"/>
      <c r="D27" s="7" t="s">
        <v>22</v>
      </c>
      <c r="E27" s="53" t="s">
        <v>70</v>
      </c>
      <c r="F27" s="43">
        <v>30</v>
      </c>
      <c r="G27" s="43">
        <v>2.2999999999999998</v>
      </c>
      <c r="H27" s="43">
        <v>0.3</v>
      </c>
      <c r="I27" s="43">
        <v>15.2</v>
      </c>
      <c r="J27" s="43">
        <v>74</v>
      </c>
      <c r="K27" s="44"/>
      <c r="L27" s="43">
        <v>4</v>
      </c>
    </row>
    <row r="28" spans="1:12" ht="15" x14ac:dyDescent="0.25">
      <c r="A28" s="14"/>
      <c r="B28" s="15"/>
      <c r="C28" s="11"/>
      <c r="D28" s="7" t="s">
        <v>23</v>
      </c>
      <c r="E28" s="53" t="s">
        <v>53</v>
      </c>
      <c r="F28" s="43">
        <v>100</v>
      </c>
      <c r="G28" s="43">
        <v>0.4</v>
      </c>
      <c r="H28" s="43">
        <v>0.4</v>
      </c>
      <c r="I28" s="43">
        <v>9.8000000000000007</v>
      </c>
      <c r="J28" s="43">
        <v>44.4</v>
      </c>
      <c r="K28" s="44"/>
      <c r="L28" s="43">
        <v>40</v>
      </c>
    </row>
    <row r="29" spans="1:12" ht="15" x14ac:dyDescent="0.25">
      <c r="A29" s="14"/>
      <c r="B29" s="15"/>
      <c r="C29" s="11"/>
      <c r="D29" s="6"/>
      <c r="E29" s="53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30</v>
      </c>
      <c r="E32" s="9"/>
      <c r="F32" s="19">
        <f>SUM(F25:F31)</f>
        <v>530</v>
      </c>
      <c r="G32" s="19">
        <f t="shared" ref="G32:L32" si="6">SUM(G25:G31)</f>
        <v>38.1</v>
      </c>
      <c r="H32" s="19">
        <f t="shared" si="6"/>
        <v>22.2</v>
      </c>
      <c r="I32" s="19">
        <f t="shared" si="6"/>
        <v>42.7</v>
      </c>
      <c r="J32" s="19">
        <f t="shared" si="6"/>
        <v>526.79999999999995</v>
      </c>
      <c r="K32" s="25"/>
      <c r="L32" s="19">
        <f t="shared" si="6"/>
        <v>154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53" t="s">
        <v>49</v>
      </c>
      <c r="F34" s="43">
        <v>250</v>
      </c>
      <c r="G34" s="43">
        <v>2.5</v>
      </c>
      <c r="H34" s="43">
        <v>6.4</v>
      </c>
      <c r="I34" s="43">
        <v>12.7</v>
      </c>
      <c r="J34" s="43">
        <v>120</v>
      </c>
      <c r="K34" s="44">
        <v>95</v>
      </c>
      <c r="L34" s="43">
        <v>28</v>
      </c>
    </row>
    <row r="35" spans="1:12" ht="15" x14ac:dyDescent="0.25">
      <c r="A35" s="14"/>
      <c r="B35" s="15"/>
      <c r="C35" s="11"/>
      <c r="D35" s="7" t="s">
        <v>27</v>
      </c>
      <c r="E35" s="53" t="s">
        <v>59</v>
      </c>
      <c r="F35" s="43">
        <v>120</v>
      </c>
      <c r="G35" s="43">
        <v>9.4</v>
      </c>
      <c r="H35" s="43">
        <v>9.1</v>
      </c>
      <c r="I35" s="43">
        <v>7.7</v>
      </c>
      <c r="J35" s="43">
        <v>152.4</v>
      </c>
      <c r="K35" s="44">
        <v>251</v>
      </c>
      <c r="L35" s="43">
        <v>130</v>
      </c>
    </row>
    <row r="36" spans="1:12" ht="15" x14ac:dyDescent="0.25">
      <c r="A36" s="14"/>
      <c r="B36" s="15"/>
      <c r="C36" s="11"/>
      <c r="D36" s="7" t="s">
        <v>28</v>
      </c>
      <c r="E36" s="53" t="s">
        <v>48</v>
      </c>
      <c r="F36" s="43">
        <v>180</v>
      </c>
      <c r="G36" s="43">
        <v>4.4000000000000004</v>
      </c>
      <c r="H36" s="43">
        <v>7.5</v>
      </c>
      <c r="I36" s="43">
        <v>39.299999999999997</v>
      </c>
      <c r="J36" s="43">
        <v>243</v>
      </c>
      <c r="K36" s="44">
        <v>325</v>
      </c>
      <c r="L36" s="43">
        <v>25</v>
      </c>
    </row>
    <row r="37" spans="1:12" ht="15" x14ac:dyDescent="0.25">
      <c r="A37" s="14"/>
      <c r="B37" s="15"/>
      <c r="C37" s="11"/>
      <c r="D37" s="7" t="s">
        <v>21</v>
      </c>
      <c r="E37" s="42" t="s">
        <v>37</v>
      </c>
      <c r="F37" s="43">
        <v>180</v>
      </c>
      <c r="G37" s="43">
        <v>0.2</v>
      </c>
      <c r="H37" s="43"/>
      <c r="I37" s="43">
        <v>13.5</v>
      </c>
      <c r="J37" s="43">
        <v>54</v>
      </c>
      <c r="K37" s="44">
        <v>430</v>
      </c>
      <c r="L37" s="43">
        <v>3</v>
      </c>
    </row>
    <row r="38" spans="1:12" ht="15" x14ac:dyDescent="0.25">
      <c r="A38" s="14"/>
      <c r="B38" s="15"/>
      <c r="C38" s="11"/>
      <c r="D38" s="59" t="s">
        <v>55</v>
      </c>
      <c r="E38" s="53" t="s">
        <v>57</v>
      </c>
      <c r="F38" s="43">
        <v>60</v>
      </c>
      <c r="G38" s="43">
        <v>5</v>
      </c>
      <c r="H38" s="43">
        <v>0.7</v>
      </c>
      <c r="I38" s="43">
        <v>33.6</v>
      </c>
      <c r="J38" s="43">
        <v>164</v>
      </c>
      <c r="K38" s="44"/>
      <c r="L38" s="43">
        <v>7</v>
      </c>
    </row>
    <row r="39" spans="1:12" ht="15" x14ac:dyDescent="0.25">
      <c r="A39" s="14"/>
      <c r="B39" s="15"/>
      <c r="C39" s="11"/>
      <c r="D39" s="6"/>
      <c r="E39" s="54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30</v>
      </c>
      <c r="E42" s="9"/>
      <c r="F42" s="19">
        <f>SUM(F33:F41)</f>
        <v>790</v>
      </c>
      <c r="G42" s="19">
        <f t="shared" ref="G42:L42" si="7">SUM(G33:G41)</f>
        <v>21.5</v>
      </c>
      <c r="H42" s="19">
        <f t="shared" si="7"/>
        <v>23.7</v>
      </c>
      <c r="I42" s="19">
        <f t="shared" si="7"/>
        <v>106.79999999999998</v>
      </c>
      <c r="J42" s="19">
        <f t="shared" si="7"/>
        <v>733.4</v>
      </c>
      <c r="K42" s="25"/>
      <c r="L42" s="19">
        <f t="shared" si="7"/>
        <v>193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1320</v>
      </c>
      <c r="G43" s="32">
        <f t="shared" ref="G43:L43" si="8">G32+G42</f>
        <v>59.6</v>
      </c>
      <c r="H43" s="32">
        <f t="shared" si="8"/>
        <v>45.9</v>
      </c>
      <c r="I43" s="32">
        <f t="shared" si="8"/>
        <v>149.5</v>
      </c>
      <c r="J43" s="32">
        <f t="shared" si="8"/>
        <v>1260.1999999999998</v>
      </c>
      <c r="K43" s="32"/>
      <c r="L43" s="32">
        <f t="shared" si="8"/>
        <v>347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52" t="s">
        <v>36</v>
      </c>
      <c r="F44" s="40">
        <v>250</v>
      </c>
      <c r="G44" s="40">
        <v>5.5</v>
      </c>
      <c r="H44" s="40">
        <v>11.5</v>
      </c>
      <c r="I44" s="40">
        <v>31.8</v>
      </c>
      <c r="J44" s="40">
        <v>260</v>
      </c>
      <c r="K44" s="41">
        <v>189</v>
      </c>
      <c r="L44" s="40">
        <v>35</v>
      </c>
    </row>
    <row r="45" spans="1:12" ht="15" x14ac:dyDescent="0.25">
      <c r="A45" s="23"/>
      <c r="B45" s="15"/>
      <c r="C45" s="11"/>
      <c r="D45" s="61" t="s">
        <v>56</v>
      </c>
      <c r="E45" s="53" t="s">
        <v>38</v>
      </c>
      <c r="F45" s="43">
        <v>20</v>
      </c>
      <c r="G45" s="43">
        <v>4.5999999999999996</v>
      </c>
      <c r="H45" s="43">
        <v>5.9</v>
      </c>
      <c r="I45" s="43">
        <v>0</v>
      </c>
      <c r="J45" s="43">
        <v>72.8</v>
      </c>
      <c r="K45" s="56">
        <v>15</v>
      </c>
      <c r="L45" s="43">
        <v>22</v>
      </c>
    </row>
    <row r="46" spans="1:12" ht="15" x14ac:dyDescent="0.25">
      <c r="A46" s="23"/>
      <c r="B46" s="15"/>
      <c r="C46" s="11"/>
      <c r="D46" s="66" t="s">
        <v>29</v>
      </c>
      <c r="E46" s="42" t="s">
        <v>74</v>
      </c>
      <c r="F46" s="43">
        <v>180</v>
      </c>
      <c r="G46" s="43">
        <v>0.9</v>
      </c>
      <c r="H46" s="43">
        <v>0.2</v>
      </c>
      <c r="I46" s="43">
        <v>17.600000000000001</v>
      </c>
      <c r="J46" s="43">
        <v>75.099999999999994</v>
      </c>
      <c r="K46" s="44">
        <v>389</v>
      </c>
      <c r="L46" s="43">
        <v>30</v>
      </c>
    </row>
    <row r="47" spans="1:12" ht="15" x14ac:dyDescent="0.25">
      <c r="A47" s="23"/>
      <c r="B47" s="15"/>
      <c r="C47" s="11"/>
      <c r="D47" s="7" t="s">
        <v>22</v>
      </c>
      <c r="E47" s="53" t="s">
        <v>70</v>
      </c>
      <c r="F47" s="43">
        <v>50</v>
      </c>
      <c r="G47" s="43">
        <v>3.8</v>
      </c>
      <c r="H47" s="43">
        <v>0.5</v>
      </c>
      <c r="I47" s="43">
        <v>25.4</v>
      </c>
      <c r="J47" s="43">
        <v>123</v>
      </c>
      <c r="K47" s="44"/>
      <c r="L47" s="43">
        <v>6</v>
      </c>
    </row>
    <row r="48" spans="1:12" ht="15" x14ac:dyDescent="0.25">
      <c r="A48" s="23"/>
      <c r="B48" s="15"/>
      <c r="C48" s="11"/>
      <c r="D48" s="7" t="s">
        <v>58</v>
      </c>
      <c r="E48" s="53" t="s">
        <v>75</v>
      </c>
      <c r="F48" s="43">
        <v>100</v>
      </c>
      <c r="G48" s="43">
        <v>14</v>
      </c>
      <c r="H48" s="43">
        <v>8</v>
      </c>
      <c r="I48" s="43">
        <v>12</v>
      </c>
      <c r="J48" s="43">
        <v>176</v>
      </c>
      <c r="K48" s="44"/>
      <c r="L48" s="43">
        <v>73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30</v>
      </c>
      <c r="E51" s="9"/>
      <c r="F51" s="19">
        <f>SUM(F44:F50)</f>
        <v>600</v>
      </c>
      <c r="G51" s="19">
        <f t="shared" ref="G51:L51" si="9">SUM(G44:G50)</f>
        <v>28.8</v>
      </c>
      <c r="H51" s="19">
        <f t="shared" si="9"/>
        <v>26.099999999999998</v>
      </c>
      <c r="I51" s="19">
        <f t="shared" si="9"/>
        <v>86.800000000000011</v>
      </c>
      <c r="J51" s="19">
        <f t="shared" si="9"/>
        <v>706.9</v>
      </c>
      <c r="K51" s="25"/>
      <c r="L51" s="19">
        <f t="shared" si="9"/>
        <v>166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53" t="s">
        <v>44</v>
      </c>
      <c r="F53" s="43">
        <v>250</v>
      </c>
      <c r="G53" s="43">
        <v>6.2</v>
      </c>
      <c r="H53" s="43">
        <v>4.3</v>
      </c>
      <c r="I53" s="43">
        <v>10</v>
      </c>
      <c r="J53" s="43">
        <v>104.4</v>
      </c>
      <c r="K53" s="44">
        <v>101</v>
      </c>
      <c r="L53" s="43">
        <v>26</v>
      </c>
    </row>
    <row r="54" spans="1:12" ht="15" x14ac:dyDescent="0.25">
      <c r="A54" s="23"/>
      <c r="B54" s="15"/>
      <c r="C54" s="11"/>
      <c r="D54" s="7" t="s">
        <v>27</v>
      </c>
      <c r="E54" s="42" t="s">
        <v>76</v>
      </c>
      <c r="F54" s="58">
        <v>120</v>
      </c>
      <c r="G54" s="43">
        <v>7.9</v>
      </c>
      <c r="H54" s="43">
        <v>41.7</v>
      </c>
      <c r="I54" s="43">
        <v>17</v>
      </c>
      <c r="J54" s="43">
        <v>475.3</v>
      </c>
      <c r="K54" s="44"/>
      <c r="L54" s="43">
        <v>91</v>
      </c>
    </row>
    <row r="55" spans="1:12" ht="15" x14ac:dyDescent="0.25">
      <c r="A55" s="23"/>
      <c r="B55" s="15"/>
      <c r="C55" s="11"/>
      <c r="D55" s="7" t="s">
        <v>28</v>
      </c>
      <c r="E55" s="42" t="s">
        <v>77</v>
      </c>
      <c r="F55" s="43">
        <v>180</v>
      </c>
      <c r="G55" s="43">
        <v>3.9</v>
      </c>
      <c r="H55" s="43">
        <v>8.1</v>
      </c>
      <c r="I55" s="43">
        <v>24</v>
      </c>
      <c r="J55" s="43">
        <v>187.2</v>
      </c>
      <c r="K55" s="44">
        <v>553</v>
      </c>
      <c r="L55" s="43">
        <v>28</v>
      </c>
    </row>
    <row r="56" spans="1:12" ht="15" x14ac:dyDescent="0.25">
      <c r="A56" s="23"/>
      <c r="B56" s="15"/>
      <c r="C56" s="11"/>
      <c r="D56" s="7" t="s">
        <v>29</v>
      </c>
      <c r="E56" s="42" t="s">
        <v>45</v>
      </c>
      <c r="F56" s="43">
        <v>180</v>
      </c>
      <c r="G56" s="43">
        <v>0.6</v>
      </c>
      <c r="H56" s="43">
        <v>0.3</v>
      </c>
      <c r="I56" s="43">
        <v>25.9</v>
      </c>
      <c r="J56" s="43">
        <v>119.2</v>
      </c>
      <c r="K56" s="44">
        <v>388</v>
      </c>
      <c r="L56" s="43">
        <v>12</v>
      </c>
    </row>
    <row r="57" spans="1:12" ht="15" x14ac:dyDescent="0.25">
      <c r="A57" s="23"/>
      <c r="B57" s="15"/>
      <c r="C57" s="11"/>
      <c r="D57" s="59" t="s">
        <v>55</v>
      </c>
      <c r="E57" s="53" t="s">
        <v>57</v>
      </c>
      <c r="F57" s="43">
        <v>60</v>
      </c>
      <c r="G57" s="43">
        <v>4.4000000000000004</v>
      </c>
      <c r="H57" s="43">
        <v>0.6</v>
      </c>
      <c r="I57" s="43">
        <v>29</v>
      </c>
      <c r="J57" s="43">
        <v>142</v>
      </c>
      <c r="K57" s="44"/>
      <c r="L57" s="43">
        <v>7</v>
      </c>
    </row>
    <row r="58" spans="1:12" ht="15" x14ac:dyDescent="0.25">
      <c r="A58" s="23"/>
      <c r="B58" s="15"/>
      <c r="C58" s="11"/>
      <c r="D58" s="6"/>
      <c r="E58" s="57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54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30</v>
      </c>
      <c r="E61" s="9"/>
      <c r="F61" s="19">
        <f>SUM(F52:F60)</f>
        <v>790</v>
      </c>
      <c r="G61" s="19">
        <f t="shared" ref="G61:L61" si="10">SUM(G52:G60)</f>
        <v>23</v>
      </c>
      <c r="H61" s="19">
        <f t="shared" si="10"/>
        <v>55</v>
      </c>
      <c r="I61" s="19">
        <f t="shared" si="10"/>
        <v>105.9</v>
      </c>
      <c r="J61" s="19">
        <f t="shared" si="10"/>
        <v>1028.1000000000001</v>
      </c>
      <c r="K61" s="25"/>
      <c r="L61" s="19">
        <f t="shared" si="10"/>
        <v>164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1390</v>
      </c>
      <c r="G62" s="32">
        <f t="shared" ref="G62:L62" si="11">G51+G61</f>
        <v>51.8</v>
      </c>
      <c r="H62" s="32">
        <f t="shared" si="11"/>
        <v>81.099999999999994</v>
      </c>
      <c r="I62" s="32">
        <f t="shared" si="11"/>
        <v>192.70000000000002</v>
      </c>
      <c r="J62" s="32">
        <f t="shared" si="11"/>
        <v>1735</v>
      </c>
      <c r="K62" s="32"/>
      <c r="L62" s="32">
        <f t="shared" si="11"/>
        <v>330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52" t="s">
        <v>78</v>
      </c>
      <c r="F63" s="40">
        <v>250</v>
      </c>
      <c r="G63" s="40">
        <v>22.2</v>
      </c>
      <c r="H63" s="40">
        <v>12.2</v>
      </c>
      <c r="I63" s="40">
        <v>27</v>
      </c>
      <c r="J63" s="40">
        <v>312.5</v>
      </c>
      <c r="K63" s="41">
        <v>436</v>
      </c>
      <c r="L63" s="40">
        <v>120</v>
      </c>
    </row>
    <row r="64" spans="1:12" ht="15" x14ac:dyDescent="0.25">
      <c r="A64" s="23"/>
      <c r="B64" s="15"/>
      <c r="C64" s="11"/>
      <c r="D64" s="61" t="s">
        <v>56</v>
      </c>
      <c r="E64" s="53" t="s">
        <v>38</v>
      </c>
      <c r="F64" s="43">
        <v>20</v>
      </c>
      <c r="G64" s="43">
        <v>4.5999999999999996</v>
      </c>
      <c r="H64" s="43">
        <v>5.9</v>
      </c>
      <c r="I64" s="43">
        <v>0</v>
      </c>
      <c r="J64" s="43">
        <v>72.8</v>
      </c>
      <c r="K64" s="56">
        <v>15</v>
      </c>
      <c r="L64" s="43">
        <v>22</v>
      </c>
    </row>
    <row r="65" spans="1:12" ht="15" x14ac:dyDescent="0.25">
      <c r="A65" s="23"/>
      <c r="B65" s="15"/>
      <c r="C65" s="11"/>
      <c r="D65" s="7" t="s">
        <v>21</v>
      </c>
      <c r="E65" s="42" t="s">
        <v>37</v>
      </c>
      <c r="F65" s="43">
        <v>200</v>
      </c>
      <c r="G65" s="43">
        <v>0.2</v>
      </c>
      <c r="H65" s="43"/>
      <c r="I65" s="43">
        <v>15</v>
      </c>
      <c r="J65" s="43">
        <v>60</v>
      </c>
      <c r="K65" s="44">
        <v>430</v>
      </c>
      <c r="L65" s="43">
        <v>3</v>
      </c>
    </row>
    <row r="66" spans="1:12" ht="15" x14ac:dyDescent="0.25">
      <c r="A66" s="23"/>
      <c r="B66" s="15"/>
      <c r="C66" s="11"/>
      <c r="D66" s="7" t="s">
        <v>22</v>
      </c>
      <c r="E66" s="53" t="s">
        <v>70</v>
      </c>
      <c r="F66" s="43">
        <v>50</v>
      </c>
      <c r="G66" s="43">
        <v>3.8</v>
      </c>
      <c r="H66" s="43">
        <v>0.5</v>
      </c>
      <c r="I66" s="43">
        <v>25.4</v>
      </c>
      <c r="J66" s="43">
        <v>123</v>
      </c>
      <c r="K66" s="44"/>
      <c r="L66" s="43">
        <v>6</v>
      </c>
    </row>
    <row r="67" spans="1:12" ht="15" x14ac:dyDescent="0.25">
      <c r="A67" s="23"/>
      <c r="B67" s="15"/>
      <c r="C67" s="11"/>
      <c r="D67" s="6"/>
      <c r="E67" s="53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30</v>
      </c>
      <c r="E70" s="9"/>
      <c r="F70" s="19">
        <f>SUM(F63:F69)</f>
        <v>520</v>
      </c>
      <c r="G70" s="19">
        <f t="shared" ref="G70:L70" si="12">SUM(G63:G69)</f>
        <v>30.799999999999997</v>
      </c>
      <c r="H70" s="19">
        <f t="shared" si="12"/>
        <v>18.600000000000001</v>
      </c>
      <c r="I70" s="19">
        <f t="shared" si="12"/>
        <v>67.400000000000006</v>
      </c>
      <c r="J70" s="19">
        <f t="shared" si="12"/>
        <v>568.29999999999995</v>
      </c>
      <c r="K70" s="25"/>
      <c r="L70" s="19">
        <f t="shared" si="12"/>
        <v>151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57" t="s">
        <v>79</v>
      </c>
      <c r="F72" s="43">
        <v>250</v>
      </c>
      <c r="G72" s="43">
        <v>9.6999999999999993</v>
      </c>
      <c r="H72" s="43">
        <v>7</v>
      </c>
      <c r="I72" s="43">
        <v>22.4</v>
      </c>
      <c r="J72" s="43">
        <v>194.4</v>
      </c>
      <c r="K72" s="55" t="s">
        <v>47</v>
      </c>
      <c r="L72" s="43">
        <v>25</v>
      </c>
    </row>
    <row r="73" spans="1:12" ht="15" x14ac:dyDescent="0.25">
      <c r="A73" s="23"/>
      <c r="B73" s="15"/>
      <c r="C73" s="11"/>
      <c r="D73" s="7" t="s">
        <v>27</v>
      </c>
      <c r="E73" s="53" t="s">
        <v>67</v>
      </c>
      <c r="F73" s="43">
        <v>120</v>
      </c>
      <c r="G73" s="43">
        <v>9</v>
      </c>
      <c r="H73" s="43">
        <v>21.9</v>
      </c>
      <c r="I73" s="43">
        <v>4.9000000000000004</v>
      </c>
      <c r="J73" s="43">
        <v>269.60000000000002</v>
      </c>
      <c r="K73" s="55"/>
      <c r="L73" s="43">
        <v>100</v>
      </c>
    </row>
    <row r="74" spans="1:12" ht="15" x14ac:dyDescent="0.25">
      <c r="A74" s="23"/>
      <c r="B74" s="15"/>
      <c r="C74" s="11"/>
      <c r="D74" s="7" t="s">
        <v>28</v>
      </c>
      <c r="E74" s="53" t="s">
        <v>50</v>
      </c>
      <c r="F74" s="43">
        <v>180</v>
      </c>
      <c r="G74" s="43">
        <v>4.3</v>
      </c>
      <c r="H74" s="43">
        <v>5.5</v>
      </c>
      <c r="I74" s="43">
        <v>45.2</v>
      </c>
      <c r="J74" s="43">
        <v>247.1</v>
      </c>
      <c r="K74" s="44">
        <v>323</v>
      </c>
      <c r="L74" s="43">
        <v>19</v>
      </c>
    </row>
    <row r="75" spans="1:12" ht="15" x14ac:dyDescent="0.25">
      <c r="A75" s="23"/>
      <c r="B75" s="15"/>
      <c r="C75" s="11"/>
      <c r="D75" s="7" t="s">
        <v>29</v>
      </c>
      <c r="E75" s="53" t="s">
        <v>80</v>
      </c>
      <c r="F75" s="43">
        <v>180</v>
      </c>
      <c r="G75" s="43">
        <v>0.5</v>
      </c>
      <c r="H75" s="43">
        <v>0.1</v>
      </c>
      <c r="I75" s="43">
        <v>28.5</v>
      </c>
      <c r="J75" s="43">
        <v>117.9</v>
      </c>
      <c r="K75" s="44">
        <v>402</v>
      </c>
      <c r="L75" s="43">
        <v>8</v>
      </c>
    </row>
    <row r="76" spans="1:12" ht="15" x14ac:dyDescent="0.25">
      <c r="A76" s="23"/>
      <c r="B76" s="15"/>
      <c r="C76" s="11"/>
      <c r="D76" s="59" t="s">
        <v>55</v>
      </c>
      <c r="E76" s="53" t="s">
        <v>57</v>
      </c>
      <c r="F76" s="43">
        <v>60</v>
      </c>
      <c r="G76" s="43">
        <v>5</v>
      </c>
      <c r="H76" s="43">
        <v>0.7</v>
      </c>
      <c r="I76" s="43">
        <v>33.6</v>
      </c>
      <c r="J76" s="43">
        <v>164</v>
      </c>
      <c r="K76" s="44"/>
      <c r="L76" s="43">
        <v>7</v>
      </c>
    </row>
    <row r="77" spans="1:12" ht="15" x14ac:dyDescent="0.25">
      <c r="A77" s="23"/>
      <c r="B77" s="15"/>
      <c r="C77" s="11"/>
      <c r="D77" s="7" t="s">
        <v>23</v>
      </c>
      <c r="E77" s="53" t="s">
        <v>53</v>
      </c>
      <c r="F77" s="43">
        <v>100</v>
      </c>
      <c r="G77" s="43">
        <v>0.4</v>
      </c>
      <c r="H77" s="43">
        <v>0.4</v>
      </c>
      <c r="I77" s="43">
        <v>9.8000000000000007</v>
      </c>
      <c r="J77" s="43">
        <v>44.4</v>
      </c>
      <c r="K77" s="44"/>
      <c r="L77" s="43">
        <v>45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30</v>
      </c>
      <c r="E80" s="9"/>
      <c r="F80" s="19">
        <f>SUM(F71:F79)</f>
        <v>890</v>
      </c>
      <c r="G80" s="19">
        <f t="shared" ref="G80:L80" si="13">SUM(G71:G79)</f>
        <v>28.9</v>
      </c>
      <c r="H80" s="19">
        <f t="shared" si="13"/>
        <v>35.6</v>
      </c>
      <c r="I80" s="19">
        <f t="shared" si="13"/>
        <v>144.4</v>
      </c>
      <c r="J80" s="19">
        <f t="shared" si="13"/>
        <v>1037.4000000000001</v>
      </c>
      <c r="K80" s="25"/>
      <c r="L80" s="19">
        <f t="shared" si="13"/>
        <v>204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1410</v>
      </c>
      <c r="G81" s="32">
        <f t="shared" ref="G81:L81" si="14">G70+G80</f>
        <v>59.699999999999996</v>
      </c>
      <c r="H81" s="32">
        <f t="shared" si="14"/>
        <v>54.2</v>
      </c>
      <c r="I81" s="32">
        <f t="shared" si="14"/>
        <v>211.8</v>
      </c>
      <c r="J81" s="32">
        <f t="shared" si="14"/>
        <v>1605.7</v>
      </c>
      <c r="K81" s="32"/>
      <c r="L81" s="32">
        <f t="shared" si="14"/>
        <v>355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52" t="s">
        <v>81</v>
      </c>
      <c r="F82" s="40">
        <v>200</v>
      </c>
      <c r="G82" s="40">
        <v>25</v>
      </c>
      <c r="H82" s="40">
        <v>11.2</v>
      </c>
      <c r="I82" s="40">
        <v>43.3</v>
      </c>
      <c r="J82" s="40">
        <v>377.5</v>
      </c>
      <c r="K82" s="41">
        <v>359</v>
      </c>
      <c r="L82" s="40">
        <v>117</v>
      </c>
    </row>
    <row r="83" spans="1:12" ht="15" x14ac:dyDescent="0.25">
      <c r="A83" s="23"/>
      <c r="B83" s="15"/>
      <c r="C83" s="11"/>
      <c r="D83" s="7" t="s">
        <v>21</v>
      </c>
      <c r="E83" s="53" t="s">
        <v>64</v>
      </c>
      <c r="F83" s="43">
        <v>200</v>
      </c>
      <c r="G83" s="43">
        <v>1.6</v>
      </c>
      <c r="H83" s="43">
        <v>1.6</v>
      </c>
      <c r="I83" s="43">
        <v>17.3</v>
      </c>
      <c r="J83" s="43">
        <v>87</v>
      </c>
      <c r="K83" s="65" t="s">
        <v>65</v>
      </c>
      <c r="L83" s="43">
        <v>9</v>
      </c>
    </row>
    <row r="84" spans="1:12" ht="15" x14ac:dyDescent="0.25">
      <c r="A84" s="23"/>
      <c r="B84" s="15"/>
      <c r="C84" s="11"/>
      <c r="D84" s="7" t="s">
        <v>22</v>
      </c>
      <c r="E84" s="53" t="s">
        <v>70</v>
      </c>
      <c r="F84" s="43">
        <v>30</v>
      </c>
      <c r="G84" s="43">
        <v>2.2999999999999998</v>
      </c>
      <c r="H84" s="43">
        <v>0.3</v>
      </c>
      <c r="I84" s="43">
        <v>15.2</v>
      </c>
      <c r="J84" s="43">
        <v>74</v>
      </c>
      <c r="K84" s="44"/>
      <c r="L84" s="43">
        <v>4</v>
      </c>
    </row>
    <row r="85" spans="1:12" ht="15" x14ac:dyDescent="0.25">
      <c r="A85" s="23"/>
      <c r="B85" s="15"/>
      <c r="C85" s="11"/>
      <c r="D85" s="7" t="s">
        <v>58</v>
      </c>
      <c r="E85" s="53" t="s">
        <v>46</v>
      </c>
      <c r="F85" s="43">
        <v>95</v>
      </c>
      <c r="G85" s="43">
        <v>2.4</v>
      </c>
      <c r="H85" s="43">
        <v>0.1</v>
      </c>
      <c r="I85" s="43">
        <v>14.4</v>
      </c>
      <c r="J85" s="43">
        <v>70</v>
      </c>
      <c r="K85" s="44"/>
      <c r="L85" s="43">
        <v>35</v>
      </c>
    </row>
    <row r="86" spans="1:12" ht="15" x14ac:dyDescent="0.25">
      <c r="A86" s="23"/>
      <c r="B86" s="15"/>
      <c r="C86" s="11"/>
      <c r="D86" s="6"/>
      <c r="E86" s="53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30</v>
      </c>
      <c r="E89" s="9"/>
      <c r="F89" s="19">
        <f>SUM(F82:F88)</f>
        <v>525</v>
      </c>
      <c r="G89" s="19">
        <f t="shared" ref="G89:L89" si="15">SUM(G82:G88)</f>
        <v>31.3</v>
      </c>
      <c r="H89" s="19">
        <f t="shared" si="15"/>
        <v>13.2</v>
      </c>
      <c r="I89" s="19">
        <f t="shared" si="15"/>
        <v>90.2</v>
      </c>
      <c r="J89" s="19">
        <f t="shared" si="15"/>
        <v>608.5</v>
      </c>
      <c r="K89" s="25"/>
      <c r="L89" s="19">
        <f t="shared" si="15"/>
        <v>165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3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53" t="s">
        <v>82</v>
      </c>
      <c r="F91" s="43">
        <v>250</v>
      </c>
      <c r="G91" s="43">
        <v>2.2999999999999998</v>
      </c>
      <c r="H91" s="43">
        <v>7.2</v>
      </c>
      <c r="I91" s="43">
        <v>13.4</v>
      </c>
      <c r="J91" s="43">
        <v>127</v>
      </c>
      <c r="K91" s="44">
        <v>82</v>
      </c>
      <c r="L91" s="43">
        <v>28</v>
      </c>
    </row>
    <row r="92" spans="1:12" ht="15" x14ac:dyDescent="0.25">
      <c r="A92" s="23"/>
      <c r="B92" s="15"/>
      <c r="C92" s="11"/>
      <c r="D92" s="7" t="s">
        <v>27</v>
      </c>
      <c r="E92" s="53" t="s">
        <v>83</v>
      </c>
      <c r="F92" s="43">
        <v>130</v>
      </c>
      <c r="G92" s="43">
        <v>21.7</v>
      </c>
      <c r="H92" s="43">
        <v>12.9</v>
      </c>
      <c r="I92" s="43">
        <v>4.4000000000000004</v>
      </c>
      <c r="J92" s="43">
        <v>226.3</v>
      </c>
      <c r="K92" s="55">
        <v>230</v>
      </c>
      <c r="L92" s="43">
        <v>130</v>
      </c>
    </row>
    <row r="93" spans="1:12" ht="15" x14ac:dyDescent="0.25">
      <c r="A93" s="23"/>
      <c r="B93" s="15"/>
      <c r="C93" s="11"/>
      <c r="D93" s="7" t="s">
        <v>28</v>
      </c>
      <c r="E93" s="53" t="s">
        <v>84</v>
      </c>
      <c r="F93" s="43">
        <v>180</v>
      </c>
      <c r="G93" s="43">
        <v>3.6</v>
      </c>
      <c r="H93" s="43">
        <v>9.1</v>
      </c>
      <c r="I93" s="43">
        <v>28.5</v>
      </c>
      <c r="J93" s="43">
        <v>218.3</v>
      </c>
      <c r="K93" s="44">
        <v>203</v>
      </c>
      <c r="L93" s="43">
        <v>35</v>
      </c>
    </row>
    <row r="94" spans="1:12" ht="15" x14ac:dyDescent="0.25">
      <c r="A94" s="23"/>
      <c r="B94" s="15"/>
      <c r="C94" s="11"/>
      <c r="D94" s="7" t="s">
        <v>21</v>
      </c>
      <c r="E94" s="42" t="s">
        <v>37</v>
      </c>
      <c r="F94" s="43">
        <v>180</v>
      </c>
      <c r="G94" s="43">
        <v>0.2</v>
      </c>
      <c r="H94" s="43"/>
      <c r="I94" s="43">
        <v>13.5</v>
      </c>
      <c r="J94" s="43">
        <v>54</v>
      </c>
      <c r="K94" s="44">
        <v>430</v>
      </c>
      <c r="L94" s="43">
        <v>3</v>
      </c>
    </row>
    <row r="95" spans="1:12" ht="15" x14ac:dyDescent="0.25">
      <c r="A95" s="23"/>
      <c r="B95" s="15"/>
      <c r="C95" s="11"/>
      <c r="D95" s="59" t="s">
        <v>55</v>
      </c>
      <c r="E95" s="53" t="s">
        <v>57</v>
      </c>
      <c r="F95" s="43">
        <v>60</v>
      </c>
      <c r="G95" s="43">
        <v>5</v>
      </c>
      <c r="H95" s="43">
        <v>0.7</v>
      </c>
      <c r="I95" s="43">
        <v>33.6</v>
      </c>
      <c r="J95" s="43">
        <v>164</v>
      </c>
      <c r="K95" s="44"/>
      <c r="L95" s="43">
        <v>7</v>
      </c>
    </row>
    <row r="96" spans="1:12" ht="15" x14ac:dyDescent="0.25">
      <c r="A96" s="23"/>
      <c r="B96" s="15"/>
      <c r="C96" s="11"/>
      <c r="D96" s="6"/>
      <c r="E96" s="54"/>
      <c r="F96" s="51"/>
      <c r="G96" s="51"/>
      <c r="H96" s="51"/>
      <c r="I96" s="51"/>
      <c r="J96" s="51"/>
      <c r="K96" s="44"/>
      <c r="L96" s="43"/>
    </row>
    <row r="97" spans="1:12" ht="15" x14ac:dyDescent="0.25">
      <c r="A97" s="23"/>
      <c r="B97" s="15"/>
      <c r="C97" s="11"/>
      <c r="D97" s="6"/>
      <c r="E97" s="53"/>
      <c r="F97" s="43"/>
      <c r="G97" s="43"/>
      <c r="H97" s="43"/>
      <c r="I97" s="43"/>
      <c r="J97" s="43"/>
      <c r="K97" s="55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30</v>
      </c>
      <c r="E99" s="9"/>
      <c r="F99" s="19">
        <f>SUM(F90:F98)</f>
        <v>800</v>
      </c>
      <c r="G99" s="19">
        <f t="shared" ref="G99:L99" si="16">SUM(G90:G98)</f>
        <v>32.799999999999997</v>
      </c>
      <c r="H99" s="19">
        <f t="shared" si="16"/>
        <v>29.900000000000002</v>
      </c>
      <c r="I99" s="19">
        <f t="shared" si="16"/>
        <v>93.4</v>
      </c>
      <c r="J99" s="19">
        <f t="shared" si="16"/>
        <v>789.6</v>
      </c>
      <c r="K99" s="25"/>
      <c r="L99" s="19">
        <f t="shared" si="16"/>
        <v>203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1325</v>
      </c>
      <c r="G100" s="32">
        <f t="shared" ref="G100:L100" si="17">G89+G99</f>
        <v>64.099999999999994</v>
      </c>
      <c r="H100" s="32">
        <f t="shared" si="17"/>
        <v>43.1</v>
      </c>
      <c r="I100" s="32">
        <f t="shared" si="17"/>
        <v>183.60000000000002</v>
      </c>
      <c r="J100" s="32">
        <f t="shared" si="17"/>
        <v>1398.1</v>
      </c>
      <c r="K100" s="32"/>
      <c r="L100" s="32">
        <f t="shared" si="17"/>
        <v>368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52" t="s">
        <v>85</v>
      </c>
      <c r="F101" s="40">
        <v>200</v>
      </c>
      <c r="G101" s="40">
        <v>26.1</v>
      </c>
      <c r="H101" s="40">
        <v>17.8</v>
      </c>
      <c r="I101" s="40">
        <v>45.8</v>
      </c>
      <c r="J101" s="40">
        <v>447.6</v>
      </c>
      <c r="K101" s="67" t="s">
        <v>86</v>
      </c>
      <c r="L101" s="40">
        <v>120</v>
      </c>
    </row>
    <row r="102" spans="1:12" ht="15" x14ac:dyDescent="0.25">
      <c r="A102" s="23"/>
      <c r="B102" s="15"/>
      <c r="C102" s="11"/>
      <c r="D102" s="60" t="s">
        <v>56</v>
      </c>
      <c r="E102" s="42" t="s">
        <v>39</v>
      </c>
      <c r="F102" s="43">
        <v>10</v>
      </c>
      <c r="G102" s="43">
        <v>0.1</v>
      </c>
      <c r="H102" s="43">
        <v>8.3000000000000007</v>
      </c>
      <c r="I102" s="43">
        <v>0.1</v>
      </c>
      <c r="J102" s="43">
        <v>74.8</v>
      </c>
      <c r="K102" s="44">
        <v>14</v>
      </c>
      <c r="L102" s="43">
        <v>19</v>
      </c>
    </row>
    <row r="103" spans="1:12" ht="15" x14ac:dyDescent="0.25">
      <c r="A103" s="23"/>
      <c r="B103" s="15"/>
      <c r="C103" s="11"/>
      <c r="D103" s="7" t="s">
        <v>21</v>
      </c>
      <c r="E103" s="42" t="s">
        <v>37</v>
      </c>
      <c r="F103" s="43">
        <v>200</v>
      </c>
      <c r="G103" s="43">
        <v>0.2</v>
      </c>
      <c r="H103" s="43"/>
      <c r="I103" s="43">
        <v>15</v>
      </c>
      <c r="J103" s="43">
        <v>58</v>
      </c>
      <c r="K103" s="44">
        <v>430</v>
      </c>
      <c r="L103" s="43">
        <v>3</v>
      </c>
    </row>
    <row r="104" spans="1:12" ht="15" x14ac:dyDescent="0.25">
      <c r="A104" s="23"/>
      <c r="B104" s="15"/>
      <c r="C104" s="11"/>
      <c r="D104" s="7" t="s">
        <v>22</v>
      </c>
      <c r="E104" s="53" t="s">
        <v>70</v>
      </c>
      <c r="F104" s="43">
        <v>50</v>
      </c>
      <c r="G104" s="43">
        <v>3.8</v>
      </c>
      <c r="H104" s="43">
        <v>0.5</v>
      </c>
      <c r="I104" s="43">
        <v>25.4</v>
      </c>
      <c r="J104" s="43">
        <v>123</v>
      </c>
      <c r="K104" s="44"/>
      <c r="L104" s="43">
        <v>6</v>
      </c>
    </row>
    <row r="105" spans="1:12" ht="15" x14ac:dyDescent="0.25">
      <c r="A105" s="23"/>
      <c r="B105" s="15"/>
      <c r="C105" s="11"/>
      <c r="D105" s="6"/>
      <c r="E105" s="53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30</v>
      </c>
      <c r="E108" s="9"/>
      <c r="F108" s="19">
        <f>SUM(F101:F107)</f>
        <v>460</v>
      </c>
      <c r="G108" s="19">
        <f t="shared" ref="G108:J108" si="18">SUM(G101:G107)</f>
        <v>30.200000000000003</v>
      </c>
      <c r="H108" s="19">
        <f t="shared" si="18"/>
        <v>26.6</v>
      </c>
      <c r="I108" s="19">
        <f t="shared" si="18"/>
        <v>86.3</v>
      </c>
      <c r="J108" s="19">
        <f t="shared" si="18"/>
        <v>703.4</v>
      </c>
      <c r="K108" s="25"/>
      <c r="L108" s="19">
        <f t="shared" ref="L108" si="19">SUM(L101:L107)</f>
        <v>148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53" t="s">
        <v>87</v>
      </c>
      <c r="F110" s="43">
        <v>250</v>
      </c>
      <c r="G110" s="43">
        <v>2.9</v>
      </c>
      <c r="H110" s="43">
        <v>7.3</v>
      </c>
      <c r="I110" s="43">
        <v>14.6</v>
      </c>
      <c r="J110" s="43">
        <v>137</v>
      </c>
      <c r="K110" s="44">
        <v>94</v>
      </c>
      <c r="L110" s="43">
        <v>27</v>
      </c>
    </row>
    <row r="111" spans="1:12" ht="15" x14ac:dyDescent="0.25">
      <c r="A111" s="23"/>
      <c r="B111" s="15"/>
      <c r="C111" s="11"/>
      <c r="D111" s="7" t="s">
        <v>27</v>
      </c>
      <c r="E111" s="53" t="s">
        <v>67</v>
      </c>
      <c r="F111" s="43">
        <v>120</v>
      </c>
      <c r="G111" s="43">
        <v>9</v>
      </c>
      <c r="H111" s="43">
        <v>21.9</v>
      </c>
      <c r="I111" s="43">
        <v>4.9000000000000004</v>
      </c>
      <c r="J111" s="43">
        <v>269.60000000000002</v>
      </c>
      <c r="K111" s="55"/>
      <c r="L111" s="43">
        <v>100</v>
      </c>
    </row>
    <row r="112" spans="1:12" ht="15" x14ac:dyDescent="0.25">
      <c r="A112" s="23"/>
      <c r="B112" s="15"/>
      <c r="C112" s="11"/>
      <c r="D112" s="7" t="s">
        <v>28</v>
      </c>
      <c r="E112" s="42" t="s">
        <v>68</v>
      </c>
      <c r="F112" s="43">
        <v>180</v>
      </c>
      <c r="G112" s="43">
        <v>8.6999999999999993</v>
      </c>
      <c r="H112" s="43">
        <v>11.8</v>
      </c>
      <c r="I112" s="43">
        <v>39.299999999999997</v>
      </c>
      <c r="J112" s="43">
        <v>298.3</v>
      </c>
      <c r="K112" s="44">
        <v>166</v>
      </c>
      <c r="L112" s="43">
        <v>27</v>
      </c>
    </row>
    <row r="113" spans="1:12" ht="15" x14ac:dyDescent="0.25">
      <c r="A113" s="23"/>
      <c r="B113" s="15"/>
      <c r="C113" s="11"/>
      <c r="D113" s="7" t="s">
        <v>29</v>
      </c>
      <c r="E113" s="42" t="s">
        <v>72</v>
      </c>
      <c r="F113" s="43">
        <v>180</v>
      </c>
      <c r="G113" s="43">
        <v>0</v>
      </c>
      <c r="H113" s="43">
        <v>0</v>
      </c>
      <c r="I113" s="43">
        <v>17.5</v>
      </c>
      <c r="J113" s="43">
        <v>67.5</v>
      </c>
      <c r="K113" s="44"/>
      <c r="L113" s="43">
        <v>15</v>
      </c>
    </row>
    <row r="114" spans="1:12" ht="15" x14ac:dyDescent="0.25">
      <c r="A114" s="23"/>
      <c r="B114" s="15"/>
      <c r="C114" s="11"/>
      <c r="D114" s="59" t="s">
        <v>55</v>
      </c>
      <c r="E114" s="53" t="s">
        <v>57</v>
      </c>
      <c r="F114" s="43">
        <v>60</v>
      </c>
      <c r="G114" s="43">
        <v>4.4000000000000004</v>
      </c>
      <c r="H114" s="43">
        <v>0.6</v>
      </c>
      <c r="I114" s="43">
        <v>29</v>
      </c>
      <c r="J114" s="43">
        <v>142</v>
      </c>
      <c r="K114" s="44"/>
      <c r="L114" s="43">
        <v>7</v>
      </c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30</v>
      </c>
      <c r="E118" s="9"/>
      <c r="F118" s="19">
        <f>SUM(F109:F117)</f>
        <v>790</v>
      </c>
      <c r="G118" s="19">
        <f t="shared" ref="G118:J118" si="20">SUM(G109:G117)</f>
        <v>25</v>
      </c>
      <c r="H118" s="19">
        <f t="shared" si="20"/>
        <v>41.6</v>
      </c>
      <c r="I118" s="19">
        <f t="shared" si="20"/>
        <v>105.3</v>
      </c>
      <c r="J118" s="19">
        <f t="shared" si="20"/>
        <v>914.40000000000009</v>
      </c>
      <c r="K118" s="25"/>
      <c r="L118" s="19">
        <f t="shared" ref="L118" si="21">SUM(L109:L117)</f>
        <v>176</v>
      </c>
    </row>
    <row r="119" spans="1:12" ht="15.75" thickBot="1" x14ac:dyDescent="0.25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1250</v>
      </c>
      <c r="G119" s="32">
        <f t="shared" ref="G119:L119" si="22">G108+G118</f>
        <v>55.2</v>
      </c>
      <c r="H119" s="32">
        <f t="shared" si="22"/>
        <v>68.2</v>
      </c>
      <c r="I119" s="32">
        <f t="shared" si="22"/>
        <v>191.6</v>
      </c>
      <c r="J119" s="32">
        <f t="shared" si="22"/>
        <v>1617.8000000000002</v>
      </c>
      <c r="K119" s="32"/>
      <c r="L119" s="32">
        <f t="shared" si="22"/>
        <v>324</v>
      </c>
    </row>
    <row r="120" spans="1:12" ht="15" x14ac:dyDescent="0.25">
      <c r="A120" s="14">
        <v>2</v>
      </c>
      <c r="B120" s="15">
        <v>2</v>
      </c>
      <c r="C120" s="22" t="s">
        <v>19</v>
      </c>
      <c r="D120" s="7" t="s">
        <v>26</v>
      </c>
      <c r="E120" s="63" t="s">
        <v>59</v>
      </c>
      <c r="F120" s="40">
        <v>100</v>
      </c>
      <c r="G120" s="40">
        <v>7.8</v>
      </c>
      <c r="H120" s="40">
        <v>7.6</v>
      </c>
      <c r="I120" s="40">
        <v>6.4</v>
      </c>
      <c r="J120" s="40">
        <v>127</v>
      </c>
      <c r="K120" s="41">
        <v>251</v>
      </c>
      <c r="L120" s="40">
        <v>112</v>
      </c>
    </row>
    <row r="121" spans="1:12" ht="15" x14ac:dyDescent="0.25">
      <c r="A121" s="14"/>
      <c r="B121" s="15"/>
      <c r="C121" s="11"/>
      <c r="D121" s="7" t="s">
        <v>28</v>
      </c>
      <c r="E121" s="42" t="s">
        <v>41</v>
      </c>
      <c r="F121" s="43">
        <v>180</v>
      </c>
      <c r="G121" s="43">
        <v>6.5</v>
      </c>
      <c r="H121" s="43">
        <v>5.9</v>
      </c>
      <c r="I121" s="43">
        <v>41.4</v>
      </c>
      <c r="J121" s="43">
        <v>244.4</v>
      </c>
      <c r="K121" s="44">
        <v>309</v>
      </c>
      <c r="L121" s="43">
        <v>17</v>
      </c>
    </row>
    <row r="122" spans="1:12" ht="15" x14ac:dyDescent="0.25">
      <c r="A122" s="14"/>
      <c r="B122" s="15"/>
      <c r="C122" s="11"/>
      <c r="D122" s="7" t="s">
        <v>29</v>
      </c>
      <c r="E122" s="53" t="s">
        <v>88</v>
      </c>
      <c r="F122" s="43">
        <v>200</v>
      </c>
      <c r="G122" s="43">
        <v>0.4</v>
      </c>
      <c r="H122" s="43">
        <v>0</v>
      </c>
      <c r="I122" s="43">
        <v>27.4</v>
      </c>
      <c r="J122" s="43">
        <v>106</v>
      </c>
      <c r="K122" s="44">
        <v>638</v>
      </c>
      <c r="L122" s="43">
        <v>12</v>
      </c>
    </row>
    <row r="123" spans="1:12" ht="15" x14ac:dyDescent="0.25">
      <c r="A123" s="14"/>
      <c r="B123" s="15"/>
      <c r="C123" s="11"/>
      <c r="D123" s="7" t="s">
        <v>22</v>
      </c>
      <c r="E123" s="53" t="s">
        <v>70</v>
      </c>
      <c r="F123" s="43">
        <v>30</v>
      </c>
      <c r="G123" s="43">
        <v>2.2999999999999998</v>
      </c>
      <c r="H123" s="43">
        <v>0.3</v>
      </c>
      <c r="I123" s="43">
        <v>15.2</v>
      </c>
      <c r="J123" s="43">
        <v>74</v>
      </c>
      <c r="K123" s="44"/>
      <c r="L123" s="43">
        <v>4</v>
      </c>
    </row>
    <row r="124" spans="1:12" ht="15" x14ac:dyDescent="0.25">
      <c r="A124" s="14"/>
      <c r="B124" s="15"/>
      <c r="C124" s="11"/>
      <c r="D124" s="7" t="s">
        <v>58</v>
      </c>
      <c r="E124" s="53" t="s">
        <v>46</v>
      </c>
      <c r="F124" s="43">
        <v>95</v>
      </c>
      <c r="G124" s="43">
        <v>2.4</v>
      </c>
      <c r="H124" s="43">
        <v>0.1</v>
      </c>
      <c r="I124" s="43">
        <v>14.4</v>
      </c>
      <c r="J124" s="43">
        <v>70</v>
      </c>
      <c r="K124" s="44"/>
      <c r="L124" s="43">
        <v>35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30</v>
      </c>
      <c r="E127" s="9"/>
      <c r="F127" s="19">
        <f>SUM(F120:F126)</f>
        <v>605</v>
      </c>
      <c r="G127" s="19">
        <f t="shared" ref="G127:J127" si="23">SUM(G120:G126)</f>
        <v>19.399999999999999</v>
      </c>
      <c r="H127" s="19">
        <f t="shared" si="23"/>
        <v>13.9</v>
      </c>
      <c r="I127" s="19">
        <f t="shared" si="23"/>
        <v>104.8</v>
      </c>
      <c r="J127" s="19">
        <f t="shared" si="23"/>
        <v>621.4</v>
      </c>
      <c r="K127" s="25"/>
      <c r="L127" s="19">
        <f t="shared" ref="L127" si="24">SUM(L120:L126)</f>
        <v>180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53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53" t="s">
        <v>52</v>
      </c>
      <c r="F129" s="43">
        <v>250</v>
      </c>
      <c r="G129" s="43">
        <v>6.6</v>
      </c>
      <c r="H129" s="43">
        <v>3.2</v>
      </c>
      <c r="I129" s="43">
        <v>16.5</v>
      </c>
      <c r="J129" s="43">
        <v>122.4</v>
      </c>
      <c r="K129" s="44">
        <v>87</v>
      </c>
      <c r="L129" s="43">
        <v>32</v>
      </c>
    </row>
    <row r="130" spans="1:12" ht="15" x14ac:dyDescent="0.25">
      <c r="A130" s="14"/>
      <c r="B130" s="15"/>
      <c r="C130" s="11"/>
      <c r="D130" s="7" t="s">
        <v>27</v>
      </c>
      <c r="E130" s="53" t="s">
        <v>89</v>
      </c>
      <c r="F130" s="43">
        <v>120</v>
      </c>
      <c r="G130" s="43">
        <v>9</v>
      </c>
      <c r="H130" s="43">
        <v>21.9</v>
      </c>
      <c r="I130" s="43">
        <v>26.9</v>
      </c>
      <c r="J130" s="43">
        <v>274</v>
      </c>
      <c r="K130" s="44"/>
      <c r="L130" s="43">
        <v>96</v>
      </c>
    </row>
    <row r="131" spans="1:12" ht="15" x14ac:dyDescent="0.25">
      <c r="A131" s="14"/>
      <c r="B131" s="15"/>
      <c r="C131" s="11"/>
      <c r="D131" s="7" t="s">
        <v>28</v>
      </c>
      <c r="E131" s="42" t="s">
        <v>77</v>
      </c>
      <c r="F131" s="43">
        <v>180</v>
      </c>
      <c r="G131" s="43">
        <v>3.9</v>
      </c>
      <c r="H131" s="43">
        <v>8.1</v>
      </c>
      <c r="I131" s="43">
        <v>24</v>
      </c>
      <c r="J131" s="43">
        <v>187.2</v>
      </c>
      <c r="K131" s="44">
        <v>553</v>
      </c>
      <c r="L131" s="43">
        <v>28</v>
      </c>
    </row>
    <row r="132" spans="1:12" ht="15" x14ac:dyDescent="0.25">
      <c r="A132" s="14"/>
      <c r="B132" s="15"/>
      <c r="C132" s="11"/>
      <c r="D132" s="7" t="s">
        <v>29</v>
      </c>
      <c r="E132" s="53" t="s">
        <v>80</v>
      </c>
      <c r="F132" s="43">
        <v>180</v>
      </c>
      <c r="G132" s="43">
        <v>0.5</v>
      </c>
      <c r="H132" s="43">
        <v>0</v>
      </c>
      <c r="I132" s="43">
        <v>28.5</v>
      </c>
      <c r="J132" s="43">
        <v>112</v>
      </c>
      <c r="K132" s="44">
        <v>402</v>
      </c>
      <c r="L132" s="43">
        <v>8</v>
      </c>
    </row>
    <row r="133" spans="1:12" ht="15" x14ac:dyDescent="0.25">
      <c r="A133" s="14"/>
      <c r="B133" s="15"/>
      <c r="C133" s="11"/>
      <c r="D133" s="7" t="s">
        <v>22</v>
      </c>
      <c r="E133" s="53" t="s">
        <v>57</v>
      </c>
      <c r="F133" s="43">
        <v>60</v>
      </c>
      <c r="G133" s="43">
        <v>5</v>
      </c>
      <c r="H133" s="43">
        <v>0.7</v>
      </c>
      <c r="I133" s="43">
        <v>33.6</v>
      </c>
      <c r="J133" s="43">
        <v>164</v>
      </c>
      <c r="K133" s="44"/>
      <c r="L133" s="43">
        <v>7</v>
      </c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30</v>
      </c>
      <c r="E137" s="9"/>
      <c r="F137" s="19">
        <f>SUM(F128:F136)</f>
        <v>790</v>
      </c>
      <c r="G137" s="19">
        <f t="shared" ref="G137:J137" si="25">SUM(G128:G136)</f>
        <v>25</v>
      </c>
      <c r="H137" s="19">
        <f t="shared" si="25"/>
        <v>33.9</v>
      </c>
      <c r="I137" s="19">
        <f t="shared" si="25"/>
        <v>129.5</v>
      </c>
      <c r="J137" s="19">
        <f t="shared" si="25"/>
        <v>859.59999999999991</v>
      </c>
      <c r="K137" s="25"/>
      <c r="L137" s="19">
        <f t="shared" ref="L137" si="26">SUM(L128:L136)</f>
        <v>171</v>
      </c>
    </row>
    <row r="138" spans="1:12" ht="15.75" thickBot="1" x14ac:dyDescent="0.25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1395</v>
      </c>
      <c r="G138" s="32">
        <f t="shared" ref="G138:L138" si="27">G127+G137</f>
        <v>44.4</v>
      </c>
      <c r="H138" s="32">
        <f t="shared" si="27"/>
        <v>47.8</v>
      </c>
      <c r="I138" s="32">
        <f t="shared" si="27"/>
        <v>234.3</v>
      </c>
      <c r="J138" s="32">
        <f t="shared" si="27"/>
        <v>1481</v>
      </c>
      <c r="K138" s="32"/>
      <c r="L138" s="32">
        <f t="shared" si="27"/>
        <v>351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63" t="s">
        <v>90</v>
      </c>
      <c r="F139" s="64">
        <v>250</v>
      </c>
      <c r="G139" s="64">
        <v>11.2</v>
      </c>
      <c r="H139" s="64">
        <v>19</v>
      </c>
      <c r="I139" s="64">
        <v>17.8</v>
      </c>
      <c r="J139" s="64">
        <v>287.5</v>
      </c>
      <c r="K139" s="68" t="s">
        <v>91</v>
      </c>
      <c r="L139" s="64">
        <v>120</v>
      </c>
    </row>
    <row r="140" spans="1:12" ht="15" x14ac:dyDescent="0.25">
      <c r="A140" s="23"/>
      <c r="B140" s="15"/>
      <c r="C140" s="11"/>
      <c r="D140" s="7" t="s">
        <v>21</v>
      </c>
      <c r="E140" s="42" t="s">
        <v>37</v>
      </c>
      <c r="F140" s="43">
        <v>200</v>
      </c>
      <c r="G140" s="43">
        <v>0.2</v>
      </c>
      <c r="H140" s="43"/>
      <c r="I140" s="43">
        <v>15</v>
      </c>
      <c r="J140" s="43">
        <v>58</v>
      </c>
      <c r="K140" s="44">
        <v>430</v>
      </c>
      <c r="L140" s="43">
        <v>3</v>
      </c>
    </row>
    <row r="141" spans="1:12" ht="15" x14ac:dyDescent="0.25">
      <c r="A141" s="23"/>
      <c r="B141" s="15"/>
      <c r="C141" s="11"/>
      <c r="D141" s="7" t="s">
        <v>22</v>
      </c>
      <c r="E141" s="53" t="s">
        <v>70</v>
      </c>
      <c r="F141" s="43">
        <v>30</v>
      </c>
      <c r="G141" s="43">
        <v>2.2999999999999998</v>
      </c>
      <c r="H141" s="43">
        <v>0.3</v>
      </c>
      <c r="I141" s="43">
        <v>15.2</v>
      </c>
      <c r="J141" s="43">
        <v>74</v>
      </c>
      <c r="K141" s="44"/>
      <c r="L141" s="43">
        <v>4</v>
      </c>
    </row>
    <row r="142" spans="1:12" ht="15.75" customHeight="1" x14ac:dyDescent="0.25">
      <c r="A142" s="23"/>
      <c r="B142" s="15"/>
      <c r="C142" s="11"/>
      <c r="D142" s="7" t="s">
        <v>92</v>
      </c>
      <c r="E142" s="42" t="s">
        <v>93</v>
      </c>
      <c r="F142" s="43">
        <v>50</v>
      </c>
      <c r="G142" s="43">
        <v>3.2</v>
      </c>
      <c r="H142" s="43">
        <v>5.7</v>
      </c>
      <c r="I142" s="43">
        <v>32.299999999999997</v>
      </c>
      <c r="J142" s="43">
        <v>192</v>
      </c>
      <c r="K142" s="44"/>
      <c r="L142" s="43">
        <v>25</v>
      </c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30</v>
      </c>
      <c r="E146" s="9"/>
      <c r="F146" s="19">
        <f>SUM(F139:F145)</f>
        <v>530</v>
      </c>
      <c r="G146" s="19">
        <f t="shared" ref="G146:J146" si="28">SUM(G139:G145)</f>
        <v>16.899999999999999</v>
      </c>
      <c r="H146" s="19">
        <f t="shared" si="28"/>
        <v>25</v>
      </c>
      <c r="I146" s="19">
        <f t="shared" si="28"/>
        <v>80.3</v>
      </c>
      <c r="J146" s="19">
        <f t="shared" si="28"/>
        <v>611.5</v>
      </c>
      <c r="K146" s="25"/>
      <c r="L146" s="19">
        <f t="shared" ref="L146" si="29">SUM(L139:L145)</f>
        <v>152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53" t="s">
        <v>94</v>
      </c>
      <c r="F148" s="43">
        <v>250</v>
      </c>
      <c r="G148" s="43">
        <v>2.2999999999999998</v>
      </c>
      <c r="H148" s="43">
        <v>6.3</v>
      </c>
      <c r="I148" s="43">
        <v>10.3</v>
      </c>
      <c r="J148" s="43">
        <v>109</v>
      </c>
      <c r="K148" s="44">
        <v>84</v>
      </c>
      <c r="L148" s="43">
        <v>27</v>
      </c>
    </row>
    <row r="149" spans="1:12" ht="15" x14ac:dyDescent="0.25">
      <c r="A149" s="23"/>
      <c r="B149" s="15"/>
      <c r="C149" s="11"/>
      <c r="D149" s="7" t="s">
        <v>27</v>
      </c>
      <c r="E149" s="53" t="s">
        <v>95</v>
      </c>
      <c r="F149" s="43">
        <v>120</v>
      </c>
      <c r="G149" s="43">
        <v>17.8</v>
      </c>
      <c r="H149" s="43">
        <v>14.2</v>
      </c>
      <c r="I149" s="43">
        <v>7.2</v>
      </c>
      <c r="J149" s="43">
        <v>188.2</v>
      </c>
      <c r="K149" s="44"/>
      <c r="L149" s="43">
        <v>103</v>
      </c>
    </row>
    <row r="150" spans="1:12" ht="15" x14ac:dyDescent="0.25">
      <c r="A150" s="23"/>
      <c r="B150" s="15"/>
      <c r="C150" s="11"/>
      <c r="D150" s="7" t="s">
        <v>28</v>
      </c>
      <c r="E150" s="53" t="s">
        <v>48</v>
      </c>
      <c r="F150" s="43">
        <v>180</v>
      </c>
      <c r="G150" s="43">
        <v>4.4000000000000004</v>
      </c>
      <c r="H150" s="43">
        <v>7.5</v>
      </c>
      <c r="I150" s="43">
        <v>39.299999999999997</v>
      </c>
      <c r="J150" s="43">
        <v>243</v>
      </c>
      <c r="K150" s="44">
        <v>325</v>
      </c>
      <c r="L150" s="43">
        <v>25</v>
      </c>
    </row>
    <row r="151" spans="1:12" ht="15" x14ac:dyDescent="0.25">
      <c r="A151" s="23"/>
      <c r="B151" s="15"/>
      <c r="C151" s="11"/>
      <c r="D151" s="7" t="s">
        <v>29</v>
      </c>
      <c r="E151" s="42" t="s">
        <v>51</v>
      </c>
      <c r="F151" s="43">
        <v>180</v>
      </c>
      <c r="G151" s="43">
        <v>0.1</v>
      </c>
      <c r="H151" s="43">
        <v>0</v>
      </c>
      <c r="I151" s="43">
        <v>21.8</v>
      </c>
      <c r="J151" s="43">
        <v>83.7</v>
      </c>
      <c r="K151" s="44">
        <v>436</v>
      </c>
      <c r="L151" s="43">
        <v>9</v>
      </c>
    </row>
    <row r="152" spans="1:12" ht="15" x14ac:dyDescent="0.25">
      <c r="A152" s="23"/>
      <c r="B152" s="15"/>
      <c r="C152" s="11"/>
      <c r="D152" s="59" t="s">
        <v>55</v>
      </c>
      <c r="E152" s="53" t="s">
        <v>57</v>
      </c>
      <c r="F152" s="43">
        <v>60</v>
      </c>
      <c r="G152" s="43">
        <v>4.4000000000000004</v>
      </c>
      <c r="H152" s="43">
        <v>0.6</v>
      </c>
      <c r="I152" s="43">
        <v>29</v>
      </c>
      <c r="J152" s="43">
        <v>142</v>
      </c>
      <c r="K152" s="44"/>
      <c r="L152" s="43">
        <v>7</v>
      </c>
    </row>
    <row r="153" spans="1:12" ht="15" x14ac:dyDescent="0.25">
      <c r="A153" s="23"/>
      <c r="B153" s="15"/>
      <c r="C153" s="11"/>
      <c r="D153" s="69" t="s">
        <v>92</v>
      </c>
      <c r="E153" s="57" t="s">
        <v>96</v>
      </c>
      <c r="F153" s="43">
        <v>50</v>
      </c>
      <c r="G153" s="43">
        <v>3.7</v>
      </c>
      <c r="H153" s="43">
        <v>6.6</v>
      </c>
      <c r="I153" s="43">
        <v>30.4</v>
      </c>
      <c r="J153" s="43">
        <v>197</v>
      </c>
      <c r="K153" s="44"/>
      <c r="L153" s="43">
        <v>25</v>
      </c>
    </row>
    <row r="154" spans="1:12" ht="15" x14ac:dyDescent="0.25">
      <c r="A154" s="23"/>
      <c r="B154" s="15"/>
      <c r="C154" s="11"/>
      <c r="D154" s="6"/>
      <c r="E154" s="57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30</v>
      </c>
      <c r="E156" s="9"/>
      <c r="F156" s="19">
        <f>SUM(F147:F155)</f>
        <v>840</v>
      </c>
      <c r="G156" s="19">
        <f t="shared" ref="G156:J156" si="30">SUM(G147:G155)</f>
        <v>32.700000000000003</v>
      </c>
      <c r="H156" s="19">
        <f t="shared" si="30"/>
        <v>35.200000000000003</v>
      </c>
      <c r="I156" s="19">
        <f t="shared" si="30"/>
        <v>138</v>
      </c>
      <c r="J156" s="19">
        <f t="shared" si="30"/>
        <v>962.90000000000009</v>
      </c>
      <c r="K156" s="25"/>
      <c r="L156" s="19">
        <f t="shared" ref="L156" si="31">SUM(L147:L155)</f>
        <v>196</v>
      </c>
    </row>
    <row r="157" spans="1:12" ht="15.75" thickBot="1" x14ac:dyDescent="0.25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1370</v>
      </c>
      <c r="G157" s="32">
        <f t="shared" ref="G157:L157" si="32">G146+G156</f>
        <v>49.6</v>
      </c>
      <c r="H157" s="32">
        <f t="shared" si="32"/>
        <v>60.2</v>
      </c>
      <c r="I157" s="32">
        <f t="shared" si="32"/>
        <v>218.3</v>
      </c>
      <c r="J157" s="32">
        <f t="shared" si="32"/>
        <v>1574.4</v>
      </c>
      <c r="K157" s="32"/>
      <c r="L157" s="32">
        <f t="shared" si="32"/>
        <v>348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63" t="s">
        <v>97</v>
      </c>
      <c r="F158" s="40">
        <v>200</v>
      </c>
      <c r="G158" s="40">
        <v>17.600000000000001</v>
      </c>
      <c r="H158" s="40">
        <v>27.2</v>
      </c>
      <c r="I158" s="40">
        <v>15</v>
      </c>
      <c r="J158" s="40">
        <v>378</v>
      </c>
      <c r="K158" s="41">
        <v>218</v>
      </c>
      <c r="L158" s="40">
        <v>86</v>
      </c>
    </row>
    <row r="159" spans="1:12" ht="15" x14ac:dyDescent="0.25">
      <c r="A159" s="23"/>
      <c r="B159" s="15"/>
      <c r="C159" s="11"/>
      <c r="D159" s="62" t="s">
        <v>60</v>
      </c>
      <c r="E159" s="53" t="s">
        <v>98</v>
      </c>
      <c r="F159" s="43">
        <v>70</v>
      </c>
      <c r="G159" s="43">
        <v>10.3</v>
      </c>
      <c r="H159" s="43">
        <v>15.6</v>
      </c>
      <c r="I159" s="43">
        <v>19</v>
      </c>
      <c r="J159" s="43">
        <v>262.2</v>
      </c>
      <c r="K159" s="44">
        <v>10</v>
      </c>
      <c r="L159" s="43">
        <v>47</v>
      </c>
    </row>
    <row r="160" spans="1:12" ht="15" x14ac:dyDescent="0.25">
      <c r="A160" s="23"/>
      <c r="B160" s="15"/>
      <c r="C160" s="11"/>
      <c r="D160" s="7" t="s">
        <v>21</v>
      </c>
      <c r="E160" s="53" t="s">
        <v>43</v>
      </c>
      <c r="F160" s="43">
        <v>200</v>
      </c>
      <c r="G160" s="43">
        <v>1.5</v>
      </c>
      <c r="H160" s="43">
        <v>1.3</v>
      </c>
      <c r="I160" s="43">
        <v>22.4</v>
      </c>
      <c r="J160" s="43">
        <v>107</v>
      </c>
      <c r="K160" s="44">
        <v>432</v>
      </c>
      <c r="L160" s="43">
        <v>12</v>
      </c>
    </row>
    <row r="161" spans="1:12" ht="15" x14ac:dyDescent="0.25">
      <c r="A161" s="23"/>
      <c r="B161" s="15"/>
      <c r="C161" s="11"/>
      <c r="D161" s="7" t="s">
        <v>22</v>
      </c>
      <c r="E161" s="53" t="s">
        <v>70</v>
      </c>
      <c r="F161" s="43">
        <v>30</v>
      </c>
      <c r="G161" s="43">
        <v>2.2999999999999998</v>
      </c>
      <c r="H161" s="43">
        <v>0.3</v>
      </c>
      <c r="I161" s="43">
        <v>15.2</v>
      </c>
      <c r="J161" s="43">
        <v>74</v>
      </c>
      <c r="K161" s="44"/>
      <c r="L161" s="43">
        <v>4</v>
      </c>
    </row>
    <row r="162" spans="1:12" ht="15" x14ac:dyDescent="0.25">
      <c r="A162" s="23"/>
      <c r="B162" s="15"/>
      <c r="C162" s="11"/>
      <c r="D162" s="6"/>
      <c r="E162" s="57"/>
      <c r="F162" s="43"/>
      <c r="G162" s="43"/>
      <c r="H162" s="43"/>
      <c r="I162" s="43"/>
      <c r="J162" s="58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30</v>
      </c>
      <c r="E165" s="9"/>
      <c r="F165" s="19">
        <f>SUM(F158:F164)</f>
        <v>500</v>
      </c>
      <c r="G165" s="19">
        <f t="shared" ref="G165:J165" si="33">SUM(G158:G164)</f>
        <v>31.700000000000003</v>
      </c>
      <c r="H165" s="19">
        <f t="shared" si="33"/>
        <v>44.399999999999991</v>
      </c>
      <c r="I165" s="19">
        <f t="shared" si="33"/>
        <v>71.599999999999994</v>
      </c>
      <c r="J165" s="19">
        <f t="shared" si="33"/>
        <v>821.2</v>
      </c>
      <c r="K165" s="25"/>
      <c r="L165" s="19">
        <f t="shared" ref="L165" si="34">SUM(L158:L164)</f>
        <v>149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53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53" t="s">
        <v>54</v>
      </c>
      <c r="F167" s="43">
        <v>250</v>
      </c>
      <c r="G167" s="43">
        <v>6.5</v>
      </c>
      <c r="H167" s="43">
        <v>9.1999999999999993</v>
      </c>
      <c r="I167" s="43">
        <v>15.5</v>
      </c>
      <c r="J167" s="43">
        <v>170.7</v>
      </c>
      <c r="K167" s="44">
        <v>111</v>
      </c>
      <c r="L167" s="43">
        <v>26</v>
      </c>
    </row>
    <row r="168" spans="1:12" ht="15" x14ac:dyDescent="0.25">
      <c r="A168" s="23"/>
      <c r="B168" s="15"/>
      <c r="C168" s="11"/>
      <c r="D168" s="7" t="s">
        <v>27</v>
      </c>
      <c r="E168" s="53" t="s">
        <v>99</v>
      </c>
      <c r="F168" s="43">
        <v>120</v>
      </c>
      <c r="G168" s="43">
        <v>9</v>
      </c>
      <c r="H168" s="43">
        <v>15.3</v>
      </c>
      <c r="I168" s="43">
        <v>17</v>
      </c>
      <c r="J168" s="43">
        <v>242.1</v>
      </c>
      <c r="K168" s="44"/>
      <c r="L168" s="43">
        <v>93</v>
      </c>
    </row>
    <row r="169" spans="1:12" ht="15" x14ac:dyDescent="0.25">
      <c r="A169" s="23"/>
      <c r="B169" s="15"/>
      <c r="C169" s="11"/>
      <c r="D169" s="7" t="s">
        <v>28</v>
      </c>
      <c r="E169" s="53" t="s">
        <v>42</v>
      </c>
      <c r="F169" s="43">
        <v>180</v>
      </c>
      <c r="G169" s="43">
        <v>3.8</v>
      </c>
      <c r="H169" s="43">
        <v>6.4</v>
      </c>
      <c r="I169" s="43">
        <v>25.7</v>
      </c>
      <c r="J169" s="43">
        <v>175.6</v>
      </c>
      <c r="K169" s="44">
        <v>312</v>
      </c>
      <c r="L169" s="43">
        <v>33</v>
      </c>
    </row>
    <row r="170" spans="1:12" ht="15" x14ac:dyDescent="0.25">
      <c r="A170" s="23"/>
      <c r="B170" s="15"/>
      <c r="C170" s="11"/>
      <c r="D170" s="66" t="s">
        <v>29</v>
      </c>
      <c r="E170" s="42" t="s">
        <v>74</v>
      </c>
      <c r="F170" s="43">
        <v>180</v>
      </c>
      <c r="G170" s="43">
        <v>0.9</v>
      </c>
      <c r="H170" s="43">
        <v>0.2</v>
      </c>
      <c r="I170" s="43">
        <v>17.600000000000001</v>
      </c>
      <c r="J170" s="43">
        <v>75.099999999999994</v>
      </c>
      <c r="K170" s="44">
        <v>389</v>
      </c>
      <c r="L170" s="43">
        <v>30</v>
      </c>
    </row>
    <row r="171" spans="1:12" ht="15" x14ac:dyDescent="0.25">
      <c r="A171" s="23"/>
      <c r="B171" s="15"/>
      <c r="C171" s="11"/>
      <c r="D171" s="59" t="s">
        <v>55</v>
      </c>
      <c r="E171" s="53" t="s">
        <v>57</v>
      </c>
      <c r="F171" s="43">
        <v>60</v>
      </c>
      <c r="G171" s="43">
        <v>4.4000000000000004</v>
      </c>
      <c r="H171" s="43">
        <v>0.6</v>
      </c>
      <c r="I171" s="43">
        <v>29</v>
      </c>
      <c r="J171" s="43">
        <v>142</v>
      </c>
      <c r="K171" s="44"/>
      <c r="L171" s="43">
        <v>7</v>
      </c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30</v>
      </c>
      <c r="E175" s="9"/>
      <c r="F175" s="19">
        <f>SUM(F166:F174)</f>
        <v>790</v>
      </c>
      <c r="G175" s="19">
        <f t="shared" ref="G175:J175" si="35">SUM(G166:G174)</f>
        <v>24.6</v>
      </c>
      <c r="H175" s="19">
        <f t="shared" si="35"/>
        <v>31.7</v>
      </c>
      <c r="I175" s="19">
        <f t="shared" si="35"/>
        <v>104.80000000000001</v>
      </c>
      <c r="J175" s="19">
        <f t="shared" si="35"/>
        <v>805.5</v>
      </c>
      <c r="K175" s="25"/>
      <c r="L175" s="19">
        <f t="shared" ref="L175" si="36">SUM(L166:L174)</f>
        <v>189</v>
      </c>
    </row>
    <row r="176" spans="1:12" ht="15.75" thickBot="1" x14ac:dyDescent="0.25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1290</v>
      </c>
      <c r="G176" s="32">
        <f t="shared" ref="G176:L176" si="37">G165+G175</f>
        <v>56.300000000000004</v>
      </c>
      <c r="H176" s="32">
        <f t="shared" si="37"/>
        <v>76.099999999999994</v>
      </c>
      <c r="I176" s="32">
        <f t="shared" si="37"/>
        <v>176.4</v>
      </c>
      <c r="J176" s="32">
        <f t="shared" si="37"/>
        <v>1626.7</v>
      </c>
      <c r="K176" s="32"/>
      <c r="L176" s="32">
        <f t="shared" si="37"/>
        <v>338</v>
      </c>
    </row>
    <row r="177" spans="1:12" ht="15" x14ac:dyDescent="0.25">
      <c r="A177" s="20">
        <v>2</v>
      </c>
      <c r="B177" s="21">
        <v>5</v>
      </c>
      <c r="C177" s="22" t="s">
        <v>19</v>
      </c>
      <c r="D177" s="7" t="s">
        <v>26</v>
      </c>
      <c r="E177" s="63" t="s">
        <v>89</v>
      </c>
      <c r="F177" s="64">
        <v>100</v>
      </c>
      <c r="G177" s="64">
        <v>7.4</v>
      </c>
      <c r="H177" s="64">
        <v>18.100000000000001</v>
      </c>
      <c r="I177" s="64">
        <v>22.1</v>
      </c>
      <c r="J177" s="64">
        <v>226.4</v>
      </c>
      <c r="K177" s="41"/>
      <c r="L177" s="40">
        <v>90</v>
      </c>
    </row>
    <row r="178" spans="1:12" ht="15" x14ac:dyDescent="0.25">
      <c r="A178" s="23"/>
      <c r="B178" s="15"/>
      <c r="C178" s="11"/>
      <c r="D178" s="7" t="s">
        <v>28</v>
      </c>
      <c r="E178" s="42" t="s">
        <v>77</v>
      </c>
      <c r="F178" s="43">
        <v>180</v>
      </c>
      <c r="G178" s="43">
        <v>3.9</v>
      </c>
      <c r="H178" s="43">
        <v>8.1</v>
      </c>
      <c r="I178" s="43">
        <v>24</v>
      </c>
      <c r="J178" s="43">
        <v>187.2</v>
      </c>
      <c r="K178" s="44">
        <v>553</v>
      </c>
      <c r="L178" s="43">
        <v>28</v>
      </c>
    </row>
    <row r="179" spans="1:12" ht="15" x14ac:dyDescent="0.25">
      <c r="A179" s="23"/>
      <c r="B179" s="15"/>
      <c r="C179" s="11"/>
      <c r="D179" s="61" t="s">
        <v>56</v>
      </c>
      <c r="E179" s="53" t="s">
        <v>38</v>
      </c>
      <c r="F179" s="43">
        <v>20</v>
      </c>
      <c r="G179" s="43">
        <v>4.5999999999999996</v>
      </c>
      <c r="H179" s="43">
        <v>6</v>
      </c>
      <c r="I179" s="43">
        <v>0</v>
      </c>
      <c r="J179" s="43">
        <v>73</v>
      </c>
      <c r="K179" s="56">
        <v>15</v>
      </c>
      <c r="L179" s="43">
        <v>22</v>
      </c>
    </row>
    <row r="180" spans="1:12" ht="15" x14ac:dyDescent="0.25">
      <c r="A180" s="23"/>
      <c r="B180" s="15"/>
      <c r="C180" s="11"/>
      <c r="D180" s="7" t="s">
        <v>29</v>
      </c>
      <c r="E180" s="42" t="s">
        <v>72</v>
      </c>
      <c r="F180" s="43">
        <v>180</v>
      </c>
      <c r="G180" s="43">
        <v>0</v>
      </c>
      <c r="H180" s="43">
        <v>0</v>
      </c>
      <c r="I180" s="43">
        <v>17.5</v>
      </c>
      <c r="J180" s="43">
        <v>67.5</v>
      </c>
      <c r="K180" s="44"/>
      <c r="L180" s="43">
        <v>15</v>
      </c>
    </row>
    <row r="181" spans="1:12" ht="15" x14ac:dyDescent="0.25">
      <c r="A181" s="23"/>
      <c r="B181" s="15"/>
      <c r="C181" s="11"/>
      <c r="D181" s="59" t="s">
        <v>55</v>
      </c>
      <c r="E181" s="53" t="s">
        <v>70</v>
      </c>
      <c r="F181" s="43">
        <v>50</v>
      </c>
      <c r="G181" s="43">
        <v>3.8</v>
      </c>
      <c r="H181" s="43">
        <v>0.5</v>
      </c>
      <c r="I181" s="43">
        <v>25.4</v>
      </c>
      <c r="J181" s="43">
        <v>123</v>
      </c>
      <c r="K181" s="44"/>
      <c r="L181" s="43">
        <v>6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30</v>
      </c>
      <c r="E184" s="9"/>
      <c r="F184" s="19">
        <f>SUM(F177:F183)</f>
        <v>530</v>
      </c>
      <c r="G184" s="19">
        <f t="shared" ref="G184:J184" si="38">SUM(G177:G183)</f>
        <v>19.7</v>
      </c>
      <c r="H184" s="19">
        <f t="shared" si="38"/>
        <v>32.700000000000003</v>
      </c>
      <c r="I184" s="19">
        <f t="shared" si="38"/>
        <v>89</v>
      </c>
      <c r="J184" s="19">
        <f t="shared" si="38"/>
        <v>677.1</v>
      </c>
      <c r="K184" s="25"/>
      <c r="L184" s="19">
        <f t="shared" ref="L184" si="39">SUM(L177:L183)</f>
        <v>161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53" t="s">
        <v>100</v>
      </c>
      <c r="F186" s="43">
        <v>250</v>
      </c>
      <c r="G186" s="43">
        <v>3.5</v>
      </c>
      <c r="H186" s="43">
        <v>5.8</v>
      </c>
      <c r="I186" s="43">
        <v>12.9</v>
      </c>
      <c r="J186" s="43">
        <v>118</v>
      </c>
      <c r="K186" s="44">
        <v>168</v>
      </c>
      <c r="L186" s="43">
        <v>27</v>
      </c>
    </row>
    <row r="187" spans="1:12" ht="15" x14ac:dyDescent="0.25">
      <c r="A187" s="23"/>
      <c r="B187" s="15"/>
      <c r="C187" s="11"/>
      <c r="D187" s="7" t="s">
        <v>27</v>
      </c>
      <c r="E187" s="53" t="s">
        <v>59</v>
      </c>
      <c r="F187" s="43">
        <v>120</v>
      </c>
      <c r="G187" s="43">
        <v>9.4</v>
      </c>
      <c r="H187" s="43">
        <v>9.1</v>
      </c>
      <c r="I187" s="43">
        <v>7.7</v>
      </c>
      <c r="J187" s="43">
        <v>152.4</v>
      </c>
      <c r="K187" s="44">
        <v>251</v>
      </c>
      <c r="L187" s="43">
        <v>130</v>
      </c>
    </row>
    <row r="188" spans="1:12" ht="15" x14ac:dyDescent="0.25">
      <c r="A188" s="23"/>
      <c r="B188" s="15"/>
      <c r="C188" s="11"/>
      <c r="D188" s="7" t="s">
        <v>28</v>
      </c>
      <c r="E188" s="42" t="s">
        <v>41</v>
      </c>
      <c r="F188" s="43">
        <v>180</v>
      </c>
      <c r="G188" s="43">
        <v>6.4</v>
      </c>
      <c r="H188" s="43">
        <v>5.8</v>
      </c>
      <c r="I188" s="43">
        <v>41.4</v>
      </c>
      <c r="J188" s="43">
        <v>244.4</v>
      </c>
      <c r="K188" s="44">
        <v>309</v>
      </c>
      <c r="L188" s="43">
        <v>17</v>
      </c>
    </row>
    <row r="189" spans="1:12" ht="15" x14ac:dyDescent="0.25">
      <c r="A189" s="23"/>
      <c r="B189" s="15"/>
      <c r="C189" s="11"/>
      <c r="D189" s="7" t="s">
        <v>29</v>
      </c>
      <c r="E189" s="53" t="s">
        <v>88</v>
      </c>
      <c r="F189" s="43">
        <v>180</v>
      </c>
      <c r="G189" s="43">
        <v>0.4</v>
      </c>
      <c r="H189" s="43">
        <v>0</v>
      </c>
      <c r="I189" s="43">
        <v>24.6</v>
      </c>
      <c r="J189" s="43">
        <v>95.4</v>
      </c>
      <c r="K189" s="44">
        <v>638</v>
      </c>
      <c r="L189" s="43">
        <v>12</v>
      </c>
    </row>
    <row r="190" spans="1:12" ht="15" x14ac:dyDescent="0.25">
      <c r="A190" s="23"/>
      <c r="B190" s="15"/>
      <c r="C190" s="11"/>
      <c r="D190" s="59" t="s">
        <v>55</v>
      </c>
      <c r="E190" s="53" t="s">
        <v>57</v>
      </c>
      <c r="F190" s="43">
        <v>60</v>
      </c>
      <c r="G190" s="43">
        <v>4.4000000000000004</v>
      </c>
      <c r="H190" s="43">
        <v>0.6</v>
      </c>
      <c r="I190" s="43">
        <v>29</v>
      </c>
      <c r="J190" s="43">
        <v>142</v>
      </c>
      <c r="K190" s="44"/>
      <c r="L190" s="43">
        <v>7</v>
      </c>
    </row>
    <row r="191" spans="1:12" ht="15" x14ac:dyDescent="0.25">
      <c r="A191" s="23"/>
      <c r="B191" s="15"/>
      <c r="C191" s="11"/>
      <c r="D191" s="7"/>
      <c r="E191" s="57"/>
      <c r="F191" s="43"/>
      <c r="G191" s="43"/>
      <c r="H191" s="43"/>
      <c r="I191" s="43"/>
      <c r="J191" s="58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30</v>
      </c>
      <c r="E194" s="9"/>
      <c r="F194" s="19">
        <f>SUM(F185:F193)</f>
        <v>790</v>
      </c>
      <c r="G194" s="19">
        <f t="shared" ref="G194:J194" si="40">SUM(G185:G193)</f>
        <v>24.1</v>
      </c>
      <c r="H194" s="19">
        <f t="shared" si="40"/>
        <v>21.3</v>
      </c>
      <c r="I194" s="19">
        <f t="shared" si="40"/>
        <v>115.6</v>
      </c>
      <c r="J194" s="19">
        <f t="shared" si="40"/>
        <v>752.19999999999993</v>
      </c>
      <c r="K194" s="25"/>
      <c r="L194" s="19">
        <f t="shared" ref="L194" si="41">SUM(L185:L193)</f>
        <v>193</v>
      </c>
    </row>
    <row r="195" spans="1:12" ht="15.75" thickBot="1" x14ac:dyDescent="0.25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1320</v>
      </c>
      <c r="G195" s="32">
        <f t="shared" ref="G195:L195" si="42">G184+G194</f>
        <v>43.8</v>
      </c>
      <c r="H195" s="32">
        <f t="shared" si="42"/>
        <v>54</v>
      </c>
      <c r="I195" s="32">
        <f t="shared" si="42"/>
        <v>204.6</v>
      </c>
      <c r="J195" s="32">
        <f t="shared" si="42"/>
        <v>1429.3</v>
      </c>
      <c r="K195" s="32"/>
      <c r="L195" s="32">
        <f t="shared" si="42"/>
        <v>354</v>
      </c>
    </row>
    <row r="196" spans="1:12" ht="13.5" thickBot="1" x14ac:dyDescent="0.25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1340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52.919999999999995</v>
      </c>
      <c r="H196" s="34">
        <f t="shared" si="43"/>
        <v>60.45</v>
      </c>
      <c r="I196" s="34">
        <f t="shared" si="43"/>
        <v>198.93</v>
      </c>
      <c r="J196" s="34">
        <f t="shared" si="43"/>
        <v>1543.7999999999997</v>
      </c>
      <c r="K196" s="34"/>
      <c r="L196" s="34">
        <f t="shared" ref="L196" si="44">(L24+L43+L62+L81+L100+L119+L138+L157+L176+L195)/(IF(L24=0,0,1)+IF(L43=0,0,1)+IF(L62=0,0,1)+IF(L81=0,0,1)+IF(L100=0,0,1)+IF(L119=0,0,1)+IF(L138=0,0,1)+IF(L157=0,0,1)+IF(L176=0,0,1)+IF(L195=0,0,1))</f>
        <v>343</v>
      </c>
    </row>
    <row r="199" spans="1:12" x14ac:dyDescent="0.2">
      <c r="E199" s="12"/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2026-01-27T06:33:59Z</dcterms:modified>
</cp:coreProperties>
</file>